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5386" windowWidth="11100" windowHeight="11640" activeTab="0"/>
  </bookViews>
  <sheets>
    <sheet name="Notes" sheetId="1" r:id="rId1"/>
    <sheet name=".04 rev GDP  09" sheetId="2" r:id="rId2"/>
    <sheet name=".05.rev" sheetId="3" r:id="rId3"/>
    <sheet name=".06 rev" sheetId="4" r:id="rId4"/>
    <sheet name=".07 rev" sheetId="5" r:id="rId5"/>
    <sheet name=".08" sheetId="6" r:id="rId6"/>
  </sheets>
  <externalReferences>
    <externalReference r:id="rId9"/>
  </externalReferences>
  <definedNames>
    <definedName name="_xlnm.Print_Area" localSheetId="1">'.04 rev GDP  09'!$A$1:$I$58</definedName>
    <definedName name="_xlnm.Print_Area" localSheetId="2">'.05.rev'!$A$1:$J$57</definedName>
    <definedName name="_xlnm.Print_Area" localSheetId="3">'.06 rev'!$A$1:$J$62</definedName>
    <definedName name="_xlnm.Print_Area" localSheetId="4">'.07 rev'!$A$1:$J$63</definedName>
    <definedName name="_xlnm.Print_Area" localSheetId="5">'.08'!$A$1:$I$62</definedName>
    <definedName name="_xlnm.Print_Area" localSheetId="0">'Notes'!$A$1:$K$29</definedName>
  </definedNames>
  <calcPr fullCalcOnLoad="1"/>
</workbook>
</file>

<file path=xl/sharedStrings.xml><?xml version="1.0" encoding="utf-8"?>
<sst xmlns="http://schemas.openxmlformats.org/spreadsheetml/2006/main" count="163" uniqueCount="83">
  <si>
    <t>Year</t>
  </si>
  <si>
    <t xml:space="preserve"> </t>
  </si>
  <si>
    <t>-</t>
  </si>
  <si>
    <t>Percent change</t>
  </si>
  <si>
    <t>over previous year</t>
  </si>
  <si>
    <t xml:space="preserve">Percent change </t>
  </si>
  <si>
    <t>(CI$M)</t>
  </si>
  <si>
    <t xml:space="preserve"> (CI$M)</t>
  </si>
  <si>
    <t>System of National Accounts</t>
  </si>
  <si>
    <t xml:space="preserve">Per capita GDP at current prices </t>
  </si>
  <si>
    <t>Industry</t>
  </si>
  <si>
    <t>Mining &amp; Quarrying</t>
  </si>
  <si>
    <t>Manufacture</t>
  </si>
  <si>
    <t>Construction</t>
  </si>
  <si>
    <t>Education Services</t>
  </si>
  <si>
    <t>Other Services</t>
  </si>
  <si>
    <t>GDP at Constant Basic Prices</t>
  </si>
  <si>
    <t>Less: Financial Services Indirectly Measured (FISM)</t>
  </si>
  <si>
    <t>Less: Financial Services Indirectly Measured (FISIM)</t>
  </si>
  <si>
    <t>GDP at Current Basic Prices</t>
  </si>
  <si>
    <t>Percentage change from previous year</t>
  </si>
  <si>
    <t>Wholesale &amp; Retail Trade</t>
  </si>
  <si>
    <t>CI$ (000's)</t>
  </si>
  <si>
    <t xml:space="preserve">                                                                                                                              CI$ (000's)</t>
  </si>
  <si>
    <t>Agriculture &amp; Fishing</t>
  </si>
  <si>
    <t>Electricity, Gas &amp; Air Conditioning Supply</t>
  </si>
  <si>
    <t>Water Supply, Sewerage &amp; Waste Management</t>
  </si>
  <si>
    <t>Transport &amp; Storage</t>
  </si>
  <si>
    <t>Hotels &amp; Restaurants</t>
  </si>
  <si>
    <t>Information &amp; Communication</t>
  </si>
  <si>
    <t>Financial &amp; Insurance Services</t>
  </si>
  <si>
    <t>Real Estate Activities</t>
  </si>
  <si>
    <t>Professional, Scientific &amp; Technical Activities</t>
  </si>
  <si>
    <t>Administrative &amp; Support Service Activities</t>
  </si>
  <si>
    <t>Public Administration &amp; Defense</t>
  </si>
  <si>
    <t>Health &amp; Social Work</t>
  </si>
  <si>
    <t xml:space="preserve">Total </t>
  </si>
  <si>
    <t>Total</t>
  </si>
  <si>
    <t>Service Producing Sector</t>
  </si>
  <si>
    <t>Type of Income</t>
  </si>
  <si>
    <t>Compensation of Employees</t>
  </si>
  <si>
    <t>Operating Surplus\Mixed Income</t>
  </si>
  <si>
    <t>Consumption of Fixed Capital</t>
  </si>
  <si>
    <t>Taxes less Subsidies on Production and Imports</t>
  </si>
  <si>
    <t>% Growth</t>
  </si>
  <si>
    <t>Goods Producing Sector</t>
  </si>
  <si>
    <t>GDP at Purchasers' Prices</t>
  </si>
  <si>
    <t xml:space="preserve">GDP at current prices </t>
  </si>
  <si>
    <t>The System of National Accounts (SNA) is a comprehensive and systematic record of the value of all  economic activities in a country. The SNA is widely used across countries in the world and is the  standard tool for comparing economic performance across countries and across sectors within a country.</t>
  </si>
  <si>
    <r>
      <t xml:space="preserve">The GDP tables include Financial Intermediation Services Indirectly Measured </t>
    </r>
    <r>
      <rPr>
        <b/>
        <i/>
        <sz val="11"/>
        <rFont val="Arial"/>
        <family val="2"/>
      </rPr>
      <t xml:space="preserve">(FISIM). </t>
    </r>
  </si>
  <si>
    <t>STATISTICAL COMPENDIUM 2011</t>
  </si>
  <si>
    <t xml:space="preserve">Taxes less Subsidies on Production and         Imports                    </t>
  </si>
  <si>
    <t>2010</t>
  </si>
  <si>
    <t>Cayman Islands GDP by Income at Current Purchasers' Prices  2006 - 2010</t>
  </si>
  <si>
    <t>Percentage Contribution to GDP by Income at Current Purchasers' Prices 2006 - 2010</t>
  </si>
  <si>
    <t>Note:</t>
  </si>
  <si>
    <r>
      <rPr>
        <b/>
        <sz val="10"/>
        <rFont val="Arial"/>
        <family val="2"/>
      </rPr>
      <t>Source:</t>
    </r>
    <r>
      <rPr>
        <sz val="10"/>
        <rFont val="Arial"/>
        <family val="0"/>
      </rPr>
      <t xml:space="preserve"> Economics and Statistics Office</t>
    </r>
  </si>
  <si>
    <t>An important indicator of economic activities generated from SNA is the Gross Domestic Product (GDP). GDP is the total sum of all the productive activities of businesses, government and non-profit organizations taking place within the domestic economy during a given period e.g. quarterly or annually. It is thus a direct measurement of the size of the economy.</t>
  </si>
  <si>
    <t>Ideally, FISIM should be allocated to the different users but because of lack of detailed data the alternate approach of creating a notional industry with no output and the FISIM treated as  intermediate consumption resulting in negative value added is used.</t>
  </si>
  <si>
    <t>More information on the SNA can be  found in the brochure “Cayman Islands’ System of National Accounts" and in the Cayman Islands’ System of National Accounts  Report 2009 -2010 which is available  on the ESO website, www.eso.ky.</t>
  </si>
  <si>
    <t>11.08a</t>
  </si>
  <si>
    <t>11.08b</t>
  </si>
  <si>
    <t>11.08c</t>
  </si>
  <si>
    <r>
      <t>2006</t>
    </r>
    <r>
      <rPr>
        <b/>
        <vertAlign val="superscript"/>
        <sz val="10"/>
        <rFont val="Arial"/>
        <family val="2"/>
      </rPr>
      <t>R</t>
    </r>
  </si>
  <si>
    <r>
      <t>2007</t>
    </r>
    <r>
      <rPr>
        <b/>
        <vertAlign val="superscript"/>
        <sz val="10"/>
        <rFont val="Arial"/>
        <family val="2"/>
      </rPr>
      <t>R</t>
    </r>
  </si>
  <si>
    <t>(CI$'000)</t>
  </si>
  <si>
    <r>
      <t xml:space="preserve">Taxes </t>
    </r>
    <r>
      <rPr>
        <i/>
        <sz val="10"/>
        <rFont val="Arial"/>
        <family val="2"/>
      </rPr>
      <t>less</t>
    </r>
    <r>
      <rPr>
        <sz val="10"/>
        <rFont val="Arial"/>
        <family val="2"/>
      </rPr>
      <t xml:space="preserve"> Subsidies on Production and Imports</t>
    </r>
  </si>
  <si>
    <t>Percentage Growth of GDP By Income At Current Purchasers' Prices 2007- 2010</t>
  </si>
  <si>
    <t>GDP at Constant 2007 prices</t>
  </si>
  <si>
    <r>
      <t>2008</t>
    </r>
    <r>
      <rPr>
        <b/>
        <vertAlign val="superscript"/>
        <sz val="10"/>
        <rFont val="Arial"/>
        <family val="2"/>
      </rPr>
      <t>R</t>
    </r>
  </si>
  <si>
    <r>
      <t>2009</t>
    </r>
    <r>
      <rPr>
        <b/>
        <vertAlign val="superscript"/>
        <sz val="10"/>
        <rFont val="Arial"/>
        <family val="2"/>
      </rPr>
      <t>R</t>
    </r>
  </si>
  <si>
    <r>
      <rPr>
        <b/>
        <sz val="10"/>
        <rFont val="Arial"/>
        <family val="2"/>
      </rPr>
      <t>Source:</t>
    </r>
    <r>
      <rPr>
        <sz val="10"/>
        <rFont val="Arial"/>
        <family val="2"/>
      </rPr>
      <t xml:space="preserve">  Economics and Statistics Office (ESO)</t>
    </r>
  </si>
  <si>
    <t>Percent</t>
  </si>
  <si>
    <t>Per Capita GDP is based on mid-year population.</t>
  </si>
  <si>
    <t>(CI$')</t>
  </si>
  <si>
    <t>Cayman Islands GDP by Industrial Origin at Current Basic Price, 2006 -  2010</t>
  </si>
  <si>
    <t>Financial intermediary institutions intermediate between lenders and borrowers by routing funds between them. These institutions such as banks and others incur liabilities on their own account by taking deposits, issuing bills, bonds or other securities. They in turn make loans and advances, purchase bills, bonds and other securities from other institutional units, such as, corporations, households and government on varying terms and conditions.  The difference between the higher rates charged to borrowers and the lower rates paid to lenders is an implicit charge to customers for the service provided by these financial intermediaries and is referred to as financial intermediation services indirectly measured (FISIM) and forms part of the output.  If gross output of banks were calculated in a similar way as other industries, their operating surplus would be negative.</t>
  </si>
  <si>
    <t>2011*</t>
  </si>
  <si>
    <t>* Estimates based on indicators</t>
  </si>
  <si>
    <t xml:space="preserve">Cayman Islands GDP by Industrial Origin At Constant Basic Price (2007=100), 2006-2010  </t>
  </si>
  <si>
    <t>Cayman Islands Industry Contribution to GDP at Constant Basic Price (2007=100), 2006 - 2010</t>
  </si>
  <si>
    <t>Cayman Islands Gross Domestic Product (GDP) at Basic Prices, 1998 -  2011</t>
  </si>
  <si>
    <t>Updates are available from the System of National Accounts Report 2011</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</si>
</sst>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
    <numFmt numFmtId="181" formatCode="0.0000000"/>
    <numFmt numFmtId="182" formatCode="0.000000"/>
    <numFmt numFmtId="183" formatCode="0.00000"/>
    <numFmt numFmtId="184" formatCode="0.0000"/>
    <numFmt numFmtId="185" formatCode="0.000"/>
    <numFmt numFmtId="186" formatCode="\(0.0\)"/>
    <numFmt numFmtId="187" formatCode="\-\ #\ \-"/>
    <numFmt numFmtId="188" formatCode="_(* #,##0.0_);_(* \(#,##0.0\);_(* &quot;-&quot;??_);_(@_)"/>
    <numFmt numFmtId="189" formatCode="0.00000000"/>
    <numFmt numFmtId="190" formatCode="0.0_)"/>
    <numFmt numFmtId="191" formatCode="_(* #,##0_);_(* \(#,##0\);_(* &quot;-&quot;??_);_(@_)"/>
    <numFmt numFmtId="192" formatCode="0.0_'\(\R\)\'"/>
    <numFmt numFmtId="193" formatCode="0.0_'\(\R\)"/>
    <numFmt numFmtId="194" formatCode="0_)"/>
    <numFmt numFmtId="195" formatCode="&quot;Chapter &quot;0"/>
    <numFmt numFmtId="196" formatCode="0.0%"/>
    <numFmt numFmtId="197" formatCode="0.00_)"/>
    <numFmt numFmtId="198" formatCode="_(* #,##0.0_);_(* \(#,##0.0\);_(* &quot;-&quot;?_);_(@_)"/>
    <numFmt numFmtId="199" formatCode="_(* #,##0.000_);_(* \(#,##0.000\);_(* &quot;-&quot;??_);_(@_)"/>
    <numFmt numFmtId="200" formatCode="&quot;Yes&quot;;&quot;Yes&quot;;&quot;No&quot;"/>
    <numFmt numFmtId="201" formatCode="&quot;True&quot;;&quot;True&quot;;&quot;False&quot;"/>
    <numFmt numFmtId="202" formatCode="&quot;On&quot;;&quot;On&quot;;&quot;Off&quot;"/>
    <numFmt numFmtId="203" formatCode="[$€-2]\ #,##0.00_);[Red]\([$€-2]\ #,##0.00\)"/>
    <numFmt numFmtId="204" formatCode="_(* #,##0.0000_);_(* \(#,##0.0000\);_(* &quot;-&quot;??_);_(@_)"/>
    <numFmt numFmtId="205" formatCode="_(* #,##0.00000_);_(* \(#,##0.00000\);_(* &quot;-&quot;??_);_(@_)"/>
    <numFmt numFmtId="206" formatCode="_(* #,##0.000000_);_(* \(#,##0.000000\);_(* &quot;-&quot;??_);_(@_)"/>
    <numFmt numFmtId="207" formatCode="_(* #,##0.0000000_);_(* \(#,##0.0000000\);_(* &quot;-&quot;??_);_(@_)"/>
    <numFmt numFmtId="208" formatCode="_(* #,##0.00000000_);_(* \(#,##0.00000000\);_(* &quot;-&quot;??_);_(@_)"/>
    <numFmt numFmtId="209" formatCode="#,##0.0000"/>
    <numFmt numFmtId="210" formatCode="#,##0.00000"/>
    <numFmt numFmtId="211" formatCode="#,##0.000000"/>
    <numFmt numFmtId="212" formatCode="#,##0.0000000"/>
    <numFmt numFmtId="213" formatCode="#,##0.00000000"/>
    <numFmt numFmtId="214" formatCode="_(* #,##0.000_);_(* \(#,##0.000\);_(* &quot;-&quot;???_);_(@_)"/>
    <numFmt numFmtId="215" formatCode="0."/>
    <numFmt numFmtId="216" formatCode="#,##0.0_);\(#,##0.0\)"/>
    <numFmt numFmtId="217" formatCode="0.0_);\(0.0\)"/>
    <numFmt numFmtId="218" formatCode="0.0_);[Red]\(0.0\)"/>
    <numFmt numFmtId="219" formatCode="[$-409]dddd\,\ mmmm\ dd\,\ yyyy"/>
    <numFmt numFmtId="220" formatCode="[$-409]h:mm:ss\ AM/PM"/>
    <numFmt numFmtId="221" formatCode="0.00_);\(0.00\)"/>
    <numFmt numFmtId="222" formatCode="0.0000000000"/>
    <numFmt numFmtId="223" formatCode="0.00000000000"/>
  </numFmts>
  <fonts count="57">
    <font>
      <sz val="10"/>
      <name val="Arial"/>
      <family val="0"/>
    </font>
    <font>
      <b/>
      <sz val="10"/>
      <name val="Arial"/>
      <family val="0"/>
    </font>
    <font>
      <i/>
      <sz val="10"/>
      <name val="Arial"/>
      <family val="0"/>
    </font>
    <font>
      <b/>
      <i/>
      <sz val="10"/>
      <name val="Arial"/>
      <family val="0"/>
    </font>
    <font>
      <b/>
      <sz val="12"/>
      <name val="Arial"/>
      <family val="2"/>
    </font>
    <font>
      <sz val="9"/>
      <name val="Arial"/>
      <family val="2"/>
    </font>
    <font>
      <sz val="8"/>
      <name val="Arial"/>
      <family val="2"/>
    </font>
    <font>
      <vertAlign val="superscript"/>
      <sz val="10"/>
      <name val="Arial"/>
      <family val="2"/>
    </font>
    <font>
      <vertAlign val="superscript"/>
      <sz val="9"/>
      <name val="Arial"/>
      <family val="2"/>
    </font>
    <font>
      <u val="single"/>
      <sz val="10"/>
      <color indexed="12"/>
      <name val="Arial"/>
      <family val="2"/>
    </font>
    <font>
      <u val="single"/>
      <sz val="10"/>
      <color indexed="36"/>
      <name val="Arial"/>
      <family val="2"/>
    </font>
    <font>
      <b/>
      <sz val="11"/>
      <name val="Book Antiqua"/>
      <family val="1"/>
    </font>
    <font>
      <b/>
      <vertAlign val="superscript"/>
      <sz val="10"/>
      <name val="Arial"/>
      <family val="2"/>
    </font>
    <font>
      <b/>
      <sz val="11"/>
      <name val="Arial"/>
      <family val="2"/>
    </font>
    <font>
      <sz val="11"/>
      <name val="Arial"/>
      <family val="2"/>
    </font>
    <font>
      <sz val="12"/>
      <name val="Arial"/>
      <family val="2"/>
    </font>
    <font>
      <sz val="12"/>
      <color indexed="10"/>
      <name val="Arial"/>
      <family val="2"/>
    </font>
    <font>
      <i/>
      <sz val="11"/>
      <name val="Arial"/>
      <family val="2"/>
    </font>
    <font>
      <b/>
      <i/>
      <sz val="11"/>
      <name val="Arial"/>
      <family val="2"/>
    </font>
    <font>
      <b/>
      <sz val="14"/>
      <name val="Arial"/>
      <family val="2"/>
    </font>
    <font>
      <sz val="8"/>
      <color indexed="8"/>
      <name val="Arial"/>
      <family val="0"/>
    </font>
    <font>
      <sz val="9"/>
      <color indexed="8"/>
      <name val="Calibri"/>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Calibri"/>
      <family val="0"/>
    </font>
    <font>
      <b/>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9">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0" fontId="11" fillId="33" borderId="0" xfId="0" applyFont="1" applyFill="1" applyAlignment="1">
      <alignment horizontal="right"/>
    </xf>
    <xf numFmtId="0" fontId="1" fillId="33" borderId="0" xfId="0" applyFont="1" applyFill="1" applyAlignment="1">
      <alignment/>
    </xf>
    <xf numFmtId="0" fontId="0" fillId="33" borderId="0" xfId="0" applyFill="1" applyAlignment="1">
      <alignment horizontal="centerContinuous"/>
    </xf>
    <xf numFmtId="0" fontId="14" fillId="33" borderId="0" xfId="0" applyFont="1" applyFill="1" applyAlignment="1">
      <alignment/>
    </xf>
    <xf numFmtId="0" fontId="13" fillId="33" borderId="0" xfId="0" applyFont="1" applyFill="1" applyAlignment="1">
      <alignment/>
    </xf>
    <xf numFmtId="0" fontId="14" fillId="33" borderId="0" xfId="0" applyFont="1" applyFill="1" applyBorder="1" applyAlignment="1">
      <alignment/>
    </xf>
    <xf numFmtId="0" fontId="14" fillId="33" borderId="0" xfId="0" applyFont="1" applyFill="1" applyBorder="1" applyAlignment="1">
      <alignment horizontal="center"/>
    </xf>
    <xf numFmtId="188" fontId="14" fillId="33" borderId="0" xfId="42" applyNumberFormat="1" applyFont="1" applyFill="1" applyBorder="1" applyAlignment="1">
      <alignment horizontal="right"/>
    </xf>
    <xf numFmtId="188" fontId="14" fillId="33" borderId="0" xfId="42" applyNumberFormat="1" applyFont="1" applyFill="1" applyBorder="1" applyAlignment="1">
      <alignment/>
    </xf>
    <xf numFmtId="0" fontId="14" fillId="33" borderId="0" xfId="0" applyFont="1" applyFill="1" applyAlignment="1">
      <alignment horizontal="left" vertical="center" wrapText="1"/>
    </xf>
    <xf numFmtId="0" fontId="14" fillId="33" borderId="0" xfId="0" applyFont="1" applyFill="1" applyAlignment="1">
      <alignment horizontal="justify"/>
    </xf>
    <xf numFmtId="0" fontId="0" fillId="33" borderId="0" xfId="0" applyFill="1" applyAlignment="1">
      <alignment wrapText="1"/>
    </xf>
    <xf numFmtId="0" fontId="14" fillId="33" borderId="0" xfId="0" applyFont="1" applyFill="1" applyAlignment="1">
      <alignment horizontal="justify" wrapText="1"/>
    </xf>
    <xf numFmtId="187" fontId="0" fillId="33" borderId="0" xfId="0" applyNumberFormat="1" applyFill="1" applyAlignment="1">
      <alignment/>
    </xf>
    <xf numFmtId="0" fontId="1" fillId="33" borderId="0" xfId="0" applyFont="1" applyFill="1" applyBorder="1" applyAlignment="1">
      <alignment horizontal="center"/>
    </xf>
    <xf numFmtId="178" fontId="0" fillId="33" borderId="0" xfId="0" applyNumberFormat="1" applyFont="1" applyFill="1" applyBorder="1" applyAlignment="1">
      <alignment horizontal="center"/>
    </xf>
    <xf numFmtId="0" fontId="0" fillId="33" borderId="0" xfId="0" applyFont="1" applyFill="1" applyBorder="1" applyAlignment="1">
      <alignment/>
    </xf>
    <xf numFmtId="0" fontId="0" fillId="33" borderId="10" xfId="0" applyFont="1" applyFill="1" applyBorder="1" applyAlignment="1">
      <alignment horizontal="right"/>
    </xf>
    <xf numFmtId="191" fontId="0" fillId="33" borderId="0" xfId="42" applyNumberFormat="1" applyFont="1" applyFill="1" applyAlignment="1">
      <alignment/>
    </xf>
    <xf numFmtId="0" fontId="4" fillId="33" borderId="0" xfId="0" applyFont="1" applyFill="1" applyBorder="1" applyAlignment="1">
      <alignment horizontal="left"/>
    </xf>
    <xf numFmtId="0" fontId="4" fillId="33" borderId="0" xfId="0" applyFont="1" applyFill="1" applyBorder="1" applyAlignment="1">
      <alignment horizontal="center"/>
    </xf>
    <xf numFmtId="0" fontId="1" fillId="33" borderId="11" xfId="0" applyFont="1" applyFill="1" applyBorder="1" applyAlignment="1">
      <alignment horizontal="center"/>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xf>
    <xf numFmtId="0" fontId="1" fillId="33" borderId="0" xfId="0" applyFont="1" applyFill="1" applyAlignment="1">
      <alignment horizontal="left"/>
    </xf>
    <xf numFmtId="180" fontId="0" fillId="33" borderId="0" xfId="42" applyNumberFormat="1" applyFont="1" applyFill="1" applyBorder="1" applyAlignment="1">
      <alignment horizontal="center"/>
    </xf>
    <xf numFmtId="178" fontId="0" fillId="33" borderId="0" xfId="42" applyNumberFormat="1" applyFont="1" applyFill="1" applyAlignment="1">
      <alignment horizontal="center"/>
    </xf>
    <xf numFmtId="0" fontId="1" fillId="33" borderId="0" xfId="0" applyFont="1" applyFill="1" applyBorder="1" applyAlignment="1">
      <alignment horizontal="left"/>
    </xf>
    <xf numFmtId="178" fontId="0" fillId="33" borderId="0" xfId="42" applyNumberFormat="1" applyFont="1" applyFill="1" applyBorder="1" applyAlignment="1">
      <alignment horizontal="center"/>
    </xf>
    <xf numFmtId="180" fontId="0" fillId="33" borderId="0" xfId="0" applyNumberFormat="1" applyFont="1" applyFill="1" applyBorder="1" applyAlignment="1">
      <alignment horizontal="center"/>
    </xf>
    <xf numFmtId="217" fontId="0" fillId="33" borderId="0" xfId="42" applyNumberFormat="1" applyFont="1" applyFill="1" applyBorder="1" applyAlignment="1">
      <alignment horizontal="center"/>
    </xf>
    <xf numFmtId="217" fontId="0" fillId="33" borderId="0" xfId="0" applyNumberFormat="1" applyFont="1" applyFill="1" applyBorder="1" applyAlignment="1">
      <alignment horizontal="center"/>
    </xf>
    <xf numFmtId="180" fontId="0" fillId="33" borderId="10" xfId="0" applyNumberFormat="1" applyFont="1" applyFill="1" applyBorder="1" applyAlignment="1">
      <alignment horizontal="center"/>
    </xf>
    <xf numFmtId="217" fontId="0" fillId="33" borderId="10" xfId="0" applyNumberFormat="1" applyFont="1" applyFill="1" applyBorder="1" applyAlignment="1">
      <alignment horizontal="center"/>
    </xf>
    <xf numFmtId="217" fontId="0" fillId="33" borderId="10" xfId="42" applyNumberFormat="1" applyFont="1" applyFill="1" applyBorder="1" applyAlignment="1">
      <alignment horizontal="center"/>
    </xf>
    <xf numFmtId="0" fontId="8" fillId="33" borderId="0" xfId="0" applyFont="1" applyFill="1" applyBorder="1" applyAlignment="1" applyProtection="1">
      <alignment horizontal="right"/>
      <protection locked="0"/>
    </xf>
    <xf numFmtId="0" fontId="7" fillId="33" borderId="0" xfId="0" applyFont="1" applyFill="1" applyAlignment="1">
      <alignment horizontal="left"/>
    </xf>
    <xf numFmtId="0" fontId="0" fillId="33" borderId="0" xfId="0" applyFont="1" applyFill="1"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Alignment="1">
      <alignment horizontal="center"/>
    </xf>
    <xf numFmtId="180" fontId="0" fillId="33" borderId="0" xfId="0" applyNumberFormat="1" applyFill="1" applyBorder="1" applyAlignment="1">
      <alignment/>
    </xf>
    <xf numFmtId="0" fontId="5" fillId="33" borderId="0" xfId="0" applyFont="1" applyFill="1" applyBorder="1" applyAlignment="1">
      <alignment/>
    </xf>
    <xf numFmtId="0" fontId="0" fillId="33" borderId="0" xfId="0" applyFill="1" applyBorder="1" applyAlignment="1">
      <alignment/>
    </xf>
    <xf numFmtId="187" fontId="0" fillId="33" borderId="0" xfId="0" applyNumberFormat="1" applyFill="1" applyBorder="1" applyAlignment="1">
      <alignment/>
    </xf>
    <xf numFmtId="0" fontId="0" fillId="33" borderId="10" xfId="0" applyFill="1" applyBorder="1" applyAlignment="1">
      <alignment/>
    </xf>
    <xf numFmtId="0" fontId="4" fillId="33" borderId="10" xfId="0" applyFont="1" applyFill="1" applyBorder="1" applyAlignment="1">
      <alignment horizontal="center"/>
    </xf>
    <xf numFmtId="0" fontId="2" fillId="33" borderId="10" xfId="0" applyFont="1" applyFill="1" applyBorder="1" applyAlignment="1">
      <alignment horizontal="right"/>
    </xf>
    <xf numFmtId="0" fontId="1" fillId="33" borderId="12" xfId="0" applyFont="1" applyFill="1" applyBorder="1" applyAlignment="1">
      <alignment horizontal="right" wrapText="1"/>
    </xf>
    <xf numFmtId="0" fontId="1" fillId="33" borderId="12" xfId="0" applyFont="1" applyFill="1" applyBorder="1" applyAlignment="1">
      <alignment horizontal="right"/>
    </xf>
    <xf numFmtId="0" fontId="1" fillId="33" borderId="12" xfId="0" applyFont="1" applyFill="1" applyBorder="1" applyAlignment="1">
      <alignment/>
    </xf>
    <xf numFmtId="191" fontId="1" fillId="33" borderId="0" xfId="0" applyNumberFormat="1" applyFont="1" applyFill="1" applyAlignment="1">
      <alignment/>
    </xf>
    <xf numFmtId="49" fontId="0" fillId="33" borderId="0" xfId="0" applyNumberFormat="1" applyFill="1" applyBorder="1" applyAlignment="1">
      <alignment horizontal="right"/>
    </xf>
    <xf numFmtId="191" fontId="0" fillId="33" borderId="0" xfId="42" applyNumberFormat="1" applyFont="1" applyFill="1" applyAlignment="1">
      <alignment horizontal="center"/>
    </xf>
    <xf numFmtId="191" fontId="0" fillId="33" borderId="0" xfId="42" applyNumberFormat="1" applyFont="1" applyFill="1" applyAlignment="1">
      <alignment/>
    </xf>
    <xf numFmtId="0" fontId="0" fillId="33" borderId="0" xfId="0" applyFont="1" applyFill="1" applyBorder="1" applyAlignment="1">
      <alignment/>
    </xf>
    <xf numFmtId="191" fontId="1" fillId="33" borderId="0" xfId="42" applyNumberFormat="1" applyFont="1" applyFill="1" applyAlignment="1">
      <alignment/>
    </xf>
    <xf numFmtId="191" fontId="0" fillId="33" borderId="0" xfId="42" applyNumberFormat="1" applyFont="1" applyFill="1" applyBorder="1" applyAlignment="1">
      <alignment/>
    </xf>
    <xf numFmtId="49" fontId="1" fillId="33" borderId="0" xfId="0" applyNumberFormat="1" applyFont="1" applyFill="1" applyBorder="1" applyAlignment="1">
      <alignment/>
    </xf>
    <xf numFmtId="0" fontId="2" fillId="33" borderId="0" xfId="0" applyFont="1" applyFill="1" applyBorder="1" applyAlignment="1">
      <alignment horizontal="left"/>
    </xf>
    <xf numFmtId="3" fontId="1" fillId="33" borderId="0" xfId="0" applyNumberFormat="1" applyFont="1" applyFill="1" applyBorder="1" applyAlignment="1">
      <alignment/>
    </xf>
    <xf numFmtId="191" fontId="1" fillId="33" borderId="12" xfId="42" applyNumberFormat="1" applyFont="1" applyFill="1" applyBorder="1" applyAlignment="1">
      <alignment/>
    </xf>
    <xf numFmtId="0" fontId="4" fillId="33" borderId="0" xfId="0" applyFont="1" applyFill="1" applyBorder="1" applyAlignment="1">
      <alignment/>
    </xf>
    <xf numFmtId="0" fontId="15" fillId="33" borderId="10" xfId="0" applyFont="1" applyFill="1" applyBorder="1" applyAlignment="1">
      <alignment horizontal="center"/>
    </xf>
    <xf numFmtId="0" fontId="4" fillId="33" borderId="11" xfId="0" applyFont="1" applyFill="1" applyBorder="1" applyAlignment="1">
      <alignment horizontal="left" wrapText="1"/>
    </xf>
    <xf numFmtId="0" fontId="1" fillId="33" borderId="0" xfId="0" applyFont="1" applyFill="1" applyBorder="1" applyAlignment="1">
      <alignment horizontal="right" wrapText="1"/>
    </xf>
    <xf numFmtId="0" fontId="1" fillId="33" borderId="0" xfId="0" applyFont="1" applyFill="1" applyBorder="1" applyAlignment="1">
      <alignment horizontal="right"/>
    </xf>
    <xf numFmtId="0" fontId="1" fillId="33" borderId="0" xfId="0" applyFont="1" applyFill="1" applyBorder="1" applyAlignment="1">
      <alignment/>
    </xf>
    <xf numFmtId="191" fontId="1" fillId="33" borderId="0" xfId="42" applyNumberFormat="1" applyFont="1" applyFill="1" applyAlignment="1">
      <alignment horizontal="center"/>
    </xf>
    <xf numFmtId="188" fontId="0" fillId="33" borderId="0" xfId="42" applyNumberFormat="1" applyFont="1" applyFill="1" applyAlignment="1">
      <alignment/>
    </xf>
    <xf numFmtId="191" fontId="1" fillId="33" borderId="0" xfId="42" applyNumberFormat="1" applyFont="1" applyFill="1" applyBorder="1" applyAlignment="1">
      <alignment/>
    </xf>
    <xf numFmtId="188" fontId="5" fillId="33" borderId="0" xfId="42" applyNumberFormat="1" applyFont="1" applyFill="1" applyAlignment="1">
      <alignment/>
    </xf>
    <xf numFmtId="49" fontId="1" fillId="33" borderId="0" xfId="0" applyNumberFormat="1" applyFont="1" applyFill="1" applyBorder="1" applyAlignment="1">
      <alignment horizontal="left"/>
    </xf>
    <xf numFmtId="0" fontId="2" fillId="33" borderId="0" xfId="0" applyFont="1" applyFill="1" applyBorder="1" applyAlignment="1">
      <alignment/>
    </xf>
    <xf numFmtId="178" fontId="0" fillId="33" borderId="10" xfId="0" applyNumberFormat="1" applyFill="1" applyBorder="1" applyAlignment="1">
      <alignment/>
    </xf>
    <xf numFmtId="43" fontId="0" fillId="33" borderId="0" xfId="42" applyNumberFormat="1" applyFill="1" applyAlignment="1">
      <alignment horizontal="left" indent="1"/>
    </xf>
    <xf numFmtId="0" fontId="2" fillId="33" borderId="0" xfId="0" applyFont="1" applyFill="1" applyBorder="1" applyAlignment="1">
      <alignment horizontal="right"/>
    </xf>
    <xf numFmtId="0" fontId="2" fillId="33" borderId="0" xfId="0" applyFont="1" applyFill="1" applyAlignment="1">
      <alignment horizontal="right"/>
    </xf>
    <xf numFmtId="178" fontId="1" fillId="33" borderId="0" xfId="0" applyNumberFormat="1" applyFont="1" applyFill="1" applyAlignment="1">
      <alignment/>
    </xf>
    <xf numFmtId="178" fontId="0" fillId="33" borderId="0" xfId="0" applyNumberFormat="1" applyFill="1" applyAlignment="1">
      <alignment/>
    </xf>
    <xf numFmtId="49" fontId="0" fillId="33" borderId="0" xfId="0" applyNumberFormat="1" applyFill="1" applyBorder="1" applyAlignment="1">
      <alignment/>
    </xf>
    <xf numFmtId="188" fontId="0" fillId="33" borderId="0" xfId="42" applyNumberFormat="1" applyFont="1" applyFill="1" applyAlignment="1">
      <alignment/>
    </xf>
    <xf numFmtId="0" fontId="1" fillId="33" borderId="10" xfId="0" applyFont="1" applyFill="1" applyBorder="1" applyAlignment="1">
      <alignment horizontal="left"/>
    </xf>
    <xf numFmtId="3" fontId="1" fillId="33" borderId="10" xfId="0" applyNumberFormat="1" applyFont="1" applyFill="1" applyBorder="1" applyAlignment="1">
      <alignment/>
    </xf>
    <xf numFmtId="188" fontId="0" fillId="33" borderId="0" xfId="0" applyNumberFormat="1" applyFill="1" applyAlignment="1">
      <alignment/>
    </xf>
    <xf numFmtId="43" fontId="0" fillId="33" borderId="0" xfId="0" applyNumberFormat="1" applyFill="1" applyAlignment="1">
      <alignment/>
    </xf>
    <xf numFmtId="9" fontId="0" fillId="33" borderId="0" xfId="59" applyFill="1" applyBorder="1" applyAlignment="1">
      <alignment/>
    </xf>
    <xf numFmtId="0" fontId="1" fillId="33" borderId="0" xfId="0" applyFont="1" applyFill="1" applyBorder="1" applyAlignment="1">
      <alignment horizontal="centerContinuous" vertical="center"/>
    </xf>
    <xf numFmtId="0" fontId="0" fillId="33" borderId="0" xfId="0" applyFill="1" applyBorder="1" applyAlignment="1">
      <alignment horizontal="centerContinuous"/>
    </xf>
    <xf numFmtId="188" fontId="1" fillId="33" borderId="12" xfId="42" applyNumberFormat="1" applyFont="1" applyFill="1" applyBorder="1" applyAlignment="1">
      <alignment/>
    </xf>
    <xf numFmtId="0" fontId="1" fillId="33" borderId="12" xfId="42" applyNumberFormat="1" applyFont="1" applyFill="1" applyBorder="1" applyAlignment="1">
      <alignment horizontal="center"/>
    </xf>
    <xf numFmtId="188" fontId="0" fillId="33" borderId="0" xfId="42" applyNumberFormat="1" applyFont="1" applyFill="1" applyBorder="1" applyAlignment="1">
      <alignment/>
    </xf>
    <xf numFmtId="188" fontId="0" fillId="33" borderId="0" xfId="42" applyNumberFormat="1" applyFont="1" applyFill="1" applyBorder="1" applyAlignment="1">
      <alignment horizontal="left" wrapText="1"/>
    </xf>
    <xf numFmtId="188" fontId="1" fillId="33" borderId="0" xfId="42" applyNumberFormat="1" applyFont="1" applyFill="1" applyBorder="1" applyAlignment="1">
      <alignment/>
    </xf>
    <xf numFmtId="0" fontId="1" fillId="33" borderId="12" xfId="0" applyFont="1" applyFill="1" applyBorder="1" applyAlignment="1">
      <alignment horizontal="left"/>
    </xf>
    <xf numFmtId="0" fontId="1" fillId="33" borderId="12" xfId="0" applyFont="1" applyFill="1" applyBorder="1" applyAlignment="1">
      <alignment horizontal="center"/>
    </xf>
    <xf numFmtId="0" fontId="1" fillId="33" borderId="10" xfId="0" applyFont="1" applyFill="1" applyBorder="1" applyAlignment="1">
      <alignment/>
    </xf>
    <xf numFmtId="1" fontId="1" fillId="33" borderId="12" xfId="0" applyNumberFormat="1" applyFont="1" applyFill="1" applyBorder="1" applyAlignment="1">
      <alignment horizontal="right"/>
    </xf>
    <xf numFmtId="0" fontId="0" fillId="33" borderId="10" xfId="0" applyFont="1" applyFill="1" applyBorder="1" applyAlignment="1">
      <alignment horizontal="left"/>
    </xf>
    <xf numFmtId="0" fontId="0" fillId="33" borderId="0" xfId="0" applyFont="1" applyFill="1" applyBorder="1" applyAlignment="1">
      <alignment horizontal="center"/>
    </xf>
    <xf numFmtId="49" fontId="1" fillId="33" borderId="10" xfId="42" applyNumberFormat="1" applyFont="1" applyFill="1" applyBorder="1" applyAlignment="1">
      <alignment horizontal="center"/>
    </xf>
    <xf numFmtId="191" fontId="0" fillId="33" borderId="0" xfId="42" applyNumberFormat="1" applyFont="1" applyFill="1" applyBorder="1" applyAlignment="1">
      <alignment horizontal="center"/>
    </xf>
    <xf numFmtId="216" fontId="0" fillId="33" borderId="0" xfId="42" applyNumberFormat="1" applyFont="1" applyFill="1" applyBorder="1" applyAlignment="1">
      <alignment horizontal="center"/>
    </xf>
    <xf numFmtId="0" fontId="4" fillId="33" borderId="12" xfId="0" applyFont="1" applyFill="1" applyBorder="1" applyAlignment="1">
      <alignment horizontal="center"/>
    </xf>
    <xf numFmtId="216" fontId="1" fillId="33" borderId="12" xfId="42" applyNumberFormat="1" applyFont="1" applyFill="1" applyBorder="1" applyAlignment="1">
      <alignment horizontal="center"/>
    </xf>
    <xf numFmtId="178" fontId="0" fillId="33" borderId="0" xfId="0" applyNumberFormat="1" applyFill="1" applyBorder="1" applyAlignment="1">
      <alignment/>
    </xf>
    <xf numFmtId="43" fontId="0" fillId="33" borderId="0" xfId="42" applyNumberFormat="1" applyFill="1" applyBorder="1" applyAlignment="1">
      <alignment horizontal="left" indent="1"/>
    </xf>
    <xf numFmtId="188" fontId="0" fillId="33" borderId="0" xfId="42" applyNumberFormat="1" applyFill="1" applyBorder="1" applyAlignment="1">
      <alignment/>
    </xf>
    <xf numFmtId="0" fontId="5" fillId="33" borderId="0" xfId="0" applyFont="1" applyFill="1" applyAlignment="1">
      <alignment/>
    </xf>
    <xf numFmtId="191" fontId="0" fillId="33" borderId="0" xfId="42" applyNumberFormat="1" applyFont="1" applyFill="1" applyBorder="1" applyAlignment="1">
      <alignment/>
    </xf>
    <xf numFmtId="191" fontId="0" fillId="33" borderId="0" xfId="42" applyNumberFormat="1" applyFont="1" applyFill="1" applyAlignment="1">
      <alignment/>
    </xf>
    <xf numFmtId="43" fontId="0" fillId="33" borderId="0" xfId="42"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191" fontId="5" fillId="33" borderId="0" xfId="42" applyNumberFormat="1" applyFont="1" applyFill="1" applyBorder="1" applyAlignment="1">
      <alignment/>
    </xf>
    <xf numFmtId="191" fontId="0" fillId="33" borderId="0" xfId="42" applyNumberFormat="1" applyFont="1" applyFill="1" applyBorder="1" applyAlignment="1">
      <alignment/>
    </xf>
    <xf numFmtId="1" fontId="0" fillId="33" borderId="0" xfId="0" applyNumberFormat="1" applyFill="1" applyBorder="1" applyAlignment="1">
      <alignment/>
    </xf>
    <xf numFmtId="191" fontId="0" fillId="33" borderId="0" xfId="0" applyNumberFormat="1" applyFill="1" applyBorder="1" applyAlignment="1">
      <alignment/>
    </xf>
    <xf numFmtId="188" fontId="0" fillId="33" borderId="0" xfId="42" applyNumberFormat="1" applyFont="1" applyFill="1" applyBorder="1" applyAlignment="1">
      <alignment/>
    </xf>
    <xf numFmtId="188" fontId="0" fillId="33" borderId="0" xfId="0" applyNumberFormat="1" applyFill="1" applyBorder="1" applyAlignment="1">
      <alignment/>
    </xf>
    <xf numFmtId="49" fontId="1" fillId="33" borderId="0" xfId="42" applyNumberFormat="1" applyFont="1" applyFill="1" applyBorder="1" applyAlignment="1">
      <alignment horizontal="center"/>
    </xf>
    <xf numFmtId="218" fontId="0" fillId="33" borderId="0" xfId="0" applyNumberFormat="1" applyFill="1" applyBorder="1" applyAlignment="1">
      <alignment/>
    </xf>
    <xf numFmtId="0" fontId="0" fillId="34" borderId="0" xfId="0" applyFill="1" applyAlignment="1">
      <alignment/>
    </xf>
    <xf numFmtId="0" fontId="19" fillId="34" borderId="0" xfId="0" applyFont="1" applyFill="1" applyAlignment="1">
      <alignment/>
    </xf>
    <xf numFmtId="0" fontId="0" fillId="34" borderId="0" xfId="0" applyFill="1" applyBorder="1" applyAlignment="1">
      <alignment/>
    </xf>
    <xf numFmtId="0" fontId="0" fillId="34" borderId="0" xfId="0" applyFill="1" applyAlignment="1">
      <alignment horizontal="centerContinuous"/>
    </xf>
    <xf numFmtId="0" fontId="14" fillId="33" borderId="0" xfId="0" applyFont="1" applyFill="1" applyAlignment="1">
      <alignment horizontal="justify" wrapText="1"/>
    </xf>
    <xf numFmtId="0" fontId="0" fillId="33" borderId="0" xfId="0" applyFill="1" applyAlignment="1">
      <alignment horizontal="center"/>
    </xf>
    <xf numFmtId="0" fontId="14" fillId="33" borderId="0" xfId="0" applyFont="1" applyFill="1" applyAlignment="1">
      <alignment horizontal="justify"/>
    </xf>
    <xf numFmtId="0" fontId="14" fillId="33" borderId="0" xfId="0" applyFont="1" applyFill="1" applyAlignment="1">
      <alignment horizontal="left"/>
    </xf>
    <xf numFmtId="0" fontId="14" fillId="33" borderId="0" xfId="0" applyFont="1" applyFill="1" applyAlignment="1">
      <alignment horizontal="justify" vertical="top" wrapText="1"/>
    </xf>
    <xf numFmtId="0" fontId="17" fillId="33" borderId="0" xfId="0" applyFont="1" applyFill="1" applyAlignment="1">
      <alignment/>
    </xf>
    <xf numFmtId="0" fontId="4" fillId="33" borderId="0" xfId="0" applyFont="1" applyFill="1" applyBorder="1" applyAlignment="1">
      <alignment horizontal="center"/>
    </xf>
    <xf numFmtId="0" fontId="1" fillId="33" borderId="11" xfId="0" applyFont="1" applyFill="1" applyBorder="1" applyAlignment="1">
      <alignment horizontal="center"/>
    </xf>
    <xf numFmtId="0" fontId="1" fillId="33" borderId="10" xfId="0" applyFont="1" applyFill="1" applyBorder="1" applyAlignment="1">
      <alignment horizontal="center"/>
    </xf>
    <xf numFmtId="0" fontId="4" fillId="33" borderId="12" xfId="0" applyFont="1" applyFill="1" applyBorder="1" applyAlignment="1">
      <alignment horizontal="left" wrapText="1"/>
    </xf>
    <xf numFmtId="0" fontId="2" fillId="33" borderId="0" xfId="0" applyFont="1" applyFill="1" applyBorder="1" applyAlignment="1">
      <alignment horizontal="left"/>
    </xf>
    <xf numFmtId="180" fontId="1" fillId="33" borderId="11" xfId="42" applyNumberFormat="1" applyFont="1" applyFill="1" applyBorder="1" applyAlignment="1">
      <alignment horizontal="left"/>
    </xf>
    <xf numFmtId="0" fontId="0" fillId="33" borderId="0" xfId="0" applyFont="1" applyFill="1" applyBorder="1" applyAlignment="1">
      <alignment horizontal="left"/>
    </xf>
    <xf numFmtId="0" fontId="0" fillId="33" borderId="0" xfId="0" applyFill="1" applyBorder="1" applyAlignment="1">
      <alignment horizontal="left"/>
    </xf>
    <xf numFmtId="0" fontId="4" fillId="33" borderId="10" xfId="0" applyFont="1" applyFill="1" applyBorder="1" applyAlignment="1">
      <alignment horizontal="center"/>
    </xf>
    <xf numFmtId="49" fontId="1" fillId="33" borderId="0" xfId="0" applyNumberFormat="1" applyFont="1" applyFill="1" applyBorder="1" applyAlignment="1">
      <alignment horizontal="left"/>
    </xf>
    <xf numFmtId="0" fontId="1" fillId="33" borderId="12" xfId="0" applyFont="1" applyFill="1" applyBorder="1" applyAlignment="1">
      <alignment horizontal="left"/>
    </xf>
    <xf numFmtId="0" fontId="0" fillId="33" borderId="10" xfId="0" applyFill="1" applyBorder="1" applyAlignment="1">
      <alignment horizontal="left"/>
    </xf>
    <xf numFmtId="180" fontId="1" fillId="33" borderId="0" xfId="42" applyNumberFormat="1" applyFont="1" applyFill="1" applyBorder="1" applyAlignment="1">
      <alignment horizontal="left"/>
    </xf>
    <xf numFmtId="0" fontId="1" fillId="33" borderId="10" xfId="0" applyFont="1" applyFill="1" applyBorder="1" applyAlignment="1">
      <alignment horizontal="left"/>
    </xf>
    <xf numFmtId="0" fontId="13" fillId="33" borderId="0" xfId="0" applyFont="1" applyFill="1" applyBorder="1" applyAlignment="1">
      <alignment horizont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0" fillId="33"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11.02: Per Capita GDP at Current Prices, 2007 - 2011</a:t>
            </a:r>
          </a:p>
        </c:rich>
      </c:tx>
      <c:layout>
        <c:manualLayout>
          <c:xMode val="factor"/>
          <c:yMode val="factor"/>
          <c:x val="0.03175"/>
          <c:y val="0"/>
        </c:manualLayout>
      </c:layout>
      <c:spPr>
        <a:noFill/>
        <a:ln w="3175">
          <a:noFill/>
        </a:ln>
      </c:spPr>
    </c:title>
    <c:plotArea>
      <c:layout>
        <c:manualLayout>
          <c:xMode val="edge"/>
          <c:yMode val="edge"/>
          <c:x val="0.038"/>
          <c:y val="0.121"/>
          <c:w val="0.95575"/>
          <c:h val="0.79925"/>
        </c:manualLayout>
      </c:layout>
      <c:barChart>
        <c:barDir val="col"/>
        <c:grouping val="clustered"/>
        <c:varyColors val="0"/>
        <c:ser>
          <c:idx val="0"/>
          <c:order val="0"/>
          <c:spPr>
            <a:solidFill>
              <a:srgbClr val="95B3D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numRef>
              <c:f>'[1].04 rev GDP  09'!$L$24:$L$28</c:f>
              <c:numCache>
                <c:ptCount val="5"/>
                <c:pt idx="0">
                  <c:v>2007</c:v>
                </c:pt>
                <c:pt idx="1">
                  <c:v>2008</c:v>
                </c:pt>
                <c:pt idx="2">
                  <c:v>2009</c:v>
                </c:pt>
                <c:pt idx="3">
                  <c:v>2010</c:v>
                </c:pt>
                <c:pt idx="4">
                  <c:v>2011</c:v>
                </c:pt>
              </c:numCache>
            </c:numRef>
          </c:cat>
          <c:val>
            <c:numRef>
              <c:f>'[1].04 rev GDP  09'!$N$24:$N$28</c:f>
              <c:numCache>
                <c:ptCount val="5"/>
                <c:pt idx="0">
                  <c:v>48744.103512014786</c:v>
                </c:pt>
                <c:pt idx="1">
                  <c:v>47528.41172899033</c:v>
                </c:pt>
                <c:pt idx="2">
                  <c:v>44551.853889707316</c:v>
                </c:pt>
                <c:pt idx="3">
                  <c:v>43559.5548650504</c:v>
                </c:pt>
                <c:pt idx="4">
                  <c:v>44657</c:v>
                </c:pt>
              </c:numCache>
            </c:numRef>
          </c:val>
        </c:ser>
        <c:axId val="44083749"/>
        <c:axId val="61209422"/>
      </c:barChart>
      <c:catAx>
        <c:axId val="44083749"/>
        <c:scaling>
          <c:orientation val="minMax"/>
        </c:scaling>
        <c:axPos val="b"/>
        <c:title>
          <c:tx>
            <c:rich>
              <a:bodyPr vert="horz" rot="0" anchor="ctr"/>
              <a:lstStyle/>
              <a:p>
                <a:pPr algn="ctr">
                  <a:defRPr/>
                </a:pPr>
                <a:r>
                  <a:rPr lang="en-US" cap="none" sz="1000" b="1" i="0" u="none" baseline="0">
                    <a:solidFill>
                      <a:srgbClr val="000000"/>
                    </a:solidFill>
                  </a:rPr>
                  <a:t>Years</a:t>
                </a:r>
              </a:p>
            </c:rich>
          </c:tx>
          <c:layout>
            <c:manualLayout>
              <c:xMode val="factor"/>
              <c:yMode val="factor"/>
              <c:x val="-0.006"/>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209422"/>
        <c:crosses val="autoZero"/>
        <c:auto val="1"/>
        <c:lblOffset val="100"/>
        <c:tickLblSkip val="1"/>
        <c:noMultiLvlLbl val="0"/>
      </c:catAx>
      <c:valAx>
        <c:axId val="61209422"/>
        <c:scaling>
          <c:orientation val="minMax"/>
        </c:scaling>
        <c:axPos val="l"/>
        <c:title>
          <c:tx>
            <c:rich>
              <a:bodyPr vert="horz" rot="-5400000" anchor="ctr"/>
              <a:lstStyle/>
              <a:p>
                <a:pPr algn="ctr">
                  <a:defRPr/>
                </a:pPr>
                <a:r>
                  <a:rPr lang="en-US" cap="none" sz="1000" b="1" i="0" u="none" baseline="0">
                    <a:solidFill>
                      <a:srgbClr val="000000"/>
                    </a:solidFill>
                  </a:rPr>
                  <a:t>CI $</a:t>
                </a:r>
              </a:p>
            </c:rich>
          </c:tx>
          <c:layout>
            <c:manualLayout>
              <c:xMode val="factor"/>
              <c:yMode val="factor"/>
              <c:x val="-0.014"/>
              <c:y val="0.020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083749"/>
        <c:crossesAt val="1"/>
        <c:crossBetween val="between"/>
        <c:dispUnits/>
      </c:valAx>
      <c:spPr>
        <a:solidFill>
          <a:srgbClr val="D9D9D9"/>
        </a:solidFill>
        <a:ln w="12700">
          <a:solidFill>
            <a:srgbClr val="808080"/>
          </a:solidFill>
        </a:ln>
      </c:spPr>
    </c:plotArea>
    <c:plotVisOnly val="1"/>
    <c:dispBlanksAs val="gap"/>
    <c:showDLblsOverMax val="0"/>
  </c:chart>
  <c:spPr>
    <a:solidFill>
      <a:srgbClr val="0070C0"/>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361950</xdr:colOff>
      <xdr:row>3</xdr:row>
      <xdr:rowOff>152400</xdr:rowOff>
    </xdr:to>
    <xdr:pic>
      <xdr:nvPicPr>
        <xdr:cNvPr id="1" name="Picture 1"/>
        <xdr:cNvPicPr preferRelativeResize="1">
          <a:picLocks noChangeAspect="1"/>
        </xdr:cNvPicPr>
      </xdr:nvPicPr>
      <xdr:blipFill>
        <a:blip r:embed="rId1"/>
        <a:stretch>
          <a:fillRect/>
        </a:stretch>
      </xdr:blipFill>
      <xdr:spPr>
        <a:xfrm>
          <a:off x="133350" y="76200"/>
          <a:ext cx="838200" cy="561975"/>
        </a:xfrm>
        <a:prstGeom prst="rect">
          <a:avLst/>
        </a:prstGeom>
        <a:noFill/>
        <a:ln w="9525" cmpd="sng">
          <a:noFill/>
        </a:ln>
      </xdr:spPr>
    </xdr:pic>
    <xdr:clientData/>
  </xdr:twoCellAnchor>
  <xdr:twoCellAnchor>
    <xdr:from>
      <xdr:col>2</xdr:col>
      <xdr:colOff>0</xdr:colOff>
      <xdr:row>30</xdr:row>
      <xdr:rowOff>0</xdr:rowOff>
    </xdr:from>
    <xdr:to>
      <xdr:col>7</xdr:col>
      <xdr:colOff>790575</xdr:colOff>
      <xdr:row>51</xdr:row>
      <xdr:rowOff>123825</xdr:rowOff>
    </xdr:to>
    <xdr:graphicFrame>
      <xdr:nvGraphicFramePr>
        <xdr:cNvPr id="2" name="Chart 2"/>
        <xdr:cNvGraphicFramePr/>
      </xdr:nvGraphicFramePr>
      <xdr:xfrm>
        <a:off x="1123950" y="5610225"/>
        <a:ext cx="5467350" cy="3524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114300</xdr:rowOff>
    </xdr:from>
    <xdr:to>
      <xdr:col>1</xdr:col>
      <xdr:colOff>209550</xdr:colOff>
      <xdr:row>3</xdr:row>
      <xdr:rowOff>142875</xdr:rowOff>
    </xdr:to>
    <xdr:pic>
      <xdr:nvPicPr>
        <xdr:cNvPr id="1" name="Picture 1"/>
        <xdr:cNvPicPr preferRelativeResize="1">
          <a:picLocks noChangeAspect="1"/>
        </xdr:cNvPicPr>
      </xdr:nvPicPr>
      <xdr:blipFill>
        <a:blip r:embed="rId1"/>
        <a:stretch>
          <a:fillRect/>
        </a:stretch>
      </xdr:blipFill>
      <xdr:spPr>
        <a:xfrm>
          <a:off x="38100" y="114300"/>
          <a:ext cx="7810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276225</xdr:colOff>
      <xdr:row>3</xdr:row>
      <xdr:rowOff>114300</xdr:rowOff>
    </xdr:to>
    <xdr:pic>
      <xdr:nvPicPr>
        <xdr:cNvPr id="1" name="Picture 1"/>
        <xdr:cNvPicPr preferRelativeResize="1">
          <a:picLocks noChangeAspect="1"/>
        </xdr:cNvPicPr>
      </xdr:nvPicPr>
      <xdr:blipFill>
        <a:blip r:embed="rId1"/>
        <a:stretch>
          <a:fillRect/>
        </a:stretch>
      </xdr:blipFill>
      <xdr:spPr>
        <a:xfrm>
          <a:off x="0" y="85725"/>
          <a:ext cx="8858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1</xdr:col>
      <xdr:colOff>266700</xdr:colOff>
      <xdr:row>3</xdr:row>
      <xdr:rowOff>180975</xdr:rowOff>
    </xdr:to>
    <xdr:pic>
      <xdr:nvPicPr>
        <xdr:cNvPr id="1" name="Picture 1"/>
        <xdr:cNvPicPr preferRelativeResize="1">
          <a:picLocks noChangeAspect="1"/>
        </xdr:cNvPicPr>
      </xdr:nvPicPr>
      <xdr:blipFill>
        <a:blip r:embed="rId1"/>
        <a:stretch>
          <a:fillRect/>
        </a:stretch>
      </xdr:blipFill>
      <xdr:spPr>
        <a:xfrm>
          <a:off x="95250" y="142875"/>
          <a:ext cx="7810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333375</xdr:colOff>
      <xdr:row>3</xdr:row>
      <xdr:rowOff>76200</xdr:rowOff>
    </xdr:to>
    <xdr:pic>
      <xdr:nvPicPr>
        <xdr:cNvPr id="1" name="Picture 1"/>
        <xdr:cNvPicPr preferRelativeResize="1">
          <a:picLocks noChangeAspect="1"/>
        </xdr:cNvPicPr>
      </xdr:nvPicPr>
      <xdr:blipFill>
        <a:blip r:embed="rId1"/>
        <a:stretch>
          <a:fillRect/>
        </a:stretch>
      </xdr:blipFill>
      <xdr:spPr>
        <a:xfrm>
          <a:off x="76200" y="85725"/>
          <a:ext cx="8667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so.ky/Compendium%20of%20Statistics\2010%20Compendium\2010%20Compendium\Chapter%2012%20-%20PRICES%20AND%20NATIONAL%20INCO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sheetName val="Notes"/>
      <sheetName val=".01"/>
      <sheetName val=".02"/>
      <sheetName val=".03"/>
      <sheetName val=".04 rev GDP  09"/>
      <sheetName val=".05.rev"/>
      <sheetName val=".06 rev"/>
      <sheetName val=".07 rev"/>
      <sheetName val=".08"/>
      <sheetName val=".04 rev GDP old "/>
      <sheetName val=".05 old"/>
      <sheetName val=".06 old"/>
      <sheetName val=".07 old"/>
    </sheetNames>
    <sheetDataSet>
      <sheetData sheetId="5">
        <row r="24">
          <cell r="L24">
            <v>2007</v>
          </cell>
          <cell r="N24">
            <v>48744.103512014786</v>
          </cell>
        </row>
        <row r="25">
          <cell r="L25">
            <v>2008</v>
          </cell>
          <cell r="N25">
            <v>47528.41172899033</v>
          </cell>
        </row>
        <row r="26">
          <cell r="L26">
            <v>2009</v>
          </cell>
          <cell r="N26">
            <v>44551.853889707316</v>
          </cell>
        </row>
        <row r="27">
          <cell r="L27">
            <v>2010</v>
          </cell>
          <cell r="N27">
            <v>43559.5548650504</v>
          </cell>
        </row>
        <row r="28">
          <cell r="L28">
            <v>2011</v>
          </cell>
          <cell r="N28">
            <v>44657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B29"/>
  <sheetViews>
    <sheetView tabSelected="1" zoomScaleSheetLayoutView="100" zoomScalePageLayoutView="0" workbookViewId="0" topLeftCell="A1">
      <selection activeCell="E3" sqref="E3"/>
    </sheetView>
  </sheetViews>
  <sheetFormatPr defaultColWidth="9.140625" defaultRowHeight="12.75"/>
  <cols>
    <col min="1" max="1" width="9.140625" style="5" customWidth="1"/>
    <col min="2" max="3" width="11.57421875" style="5" customWidth="1"/>
    <col min="4" max="6" width="9.140625" style="5" customWidth="1"/>
    <col min="7" max="7" width="8.140625" style="5" customWidth="1"/>
    <col min="8" max="8" width="14.57421875" style="5" customWidth="1"/>
    <col min="9" max="9" width="11.57421875" style="5" customWidth="1"/>
    <col min="10" max="10" width="13.28125" style="5" customWidth="1"/>
    <col min="11" max="11" width="9.140625" style="5" customWidth="1"/>
  </cols>
  <sheetData>
    <row r="1" s="5" customFormat="1" ht="12.75"/>
    <row r="2" s="5" customFormat="1" ht="12.75">
      <c r="E2" s="6"/>
    </row>
    <row r="3" s="5" customFormat="1" ht="12.75"/>
    <row r="4" spans="8:10" s="5" customFormat="1" ht="15">
      <c r="H4" s="7"/>
      <c r="I4" s="7"/>
      <c r="J4" s="8" t="s">
        <v>50</v>
      </c>
    </row>
    <row r="5" s="5" customFormat="1" ht="9" customHeight="1"/>
    <row r="6" s="5" customFormat="1" ht="12.75"/>
    <row r="7" spans="1:10" s="5" customFormat="1" ht="17.25" customHeight="1">
      <c r="A7" s="131"/>
      <c r="B7" s="132" t="s">
        <v>82</v>
      </c>
      <c r="C7" s="132"/>
      <c r="D7" s="132"/>
      <c r="E7" s="132"/>
      <c r="F7" s="132"/>
      <c r="G7" s="134"/>
      <c r="H7" s="134"/>
      <c r="I7" s="131"/>
      <c r="J7" s="131"/>
    </row>
    <row r="8" spans="2:10" s="5" customFormat="1" ht="13.5" customHeight="1">
      <c r="B8" s="17"/>
      <c r="C8" s="17"/>
      <c r="D8" s="17"/>
      <c r="E8" s="17"/>
      <c r="F8" s="17"/>
      <c r="G8" s="17"/>
      <c r="H8" s="17"/>
      <c r="I8" s="17"/>
      <c r="J8" s="17"/>
    </row>
    <row r="9" spans="2:10" s="5" customFormat="1" ht="14.25" customHeight="1">
      <c r="B9" s="12" t="s">
        <v>8</v>
      </c>
      <c r="C9" s="11"/>
      <c r="D9" s="14"/>
      <c r="E9" s="13"/>
      <c r="F9" s="15"/>
      <c r="G9" s="16"/>
      <c r="H9" s="16"/>
      <c r="I9" s="13"/>
      <c r="J9" s="11"/>
    </row>
    <row r="10" spans="2:10" s="5" customFormat="1" ht="14.25" customHeight="1" hidden="1">
      <c r="B10" s="11"/>
      <c r="C10" s="11"/>
      <c r="D10" s="14"/>
      <c r="E10" s="13"/>
      <c r="F10" s="15"/>
      <c r="G10" s="16"/>
      <c r="H10" s="16"/>
      <c r="I10" s="13"/>
      <c r="J10" s="11"/>
    </row>
    <row r="11" spans="2:10" s="5" customFormat="1" ht="14.25" customHeight="1" hidden="1">
      <c r="B11" s="11"/>
      <c r="C11" s="11"/>
      <c r="D11" s="14"/>
      <c r="E11" s="13"/>
      <c r="F11" s="15"/>
      <c r="G11" s="16"/>
      <c r="H11" s="16"/>
      <c r="I11" s="13"/>
      <c r="J11" s="11"/>
    </row>
    <row r="12" spans="2:10" s="5" customFormat="1" ht="14.25" customHeight="1" hidden="1">
      <c r="B12" s="11"/>
      <c r="C12" s="11"/>
      <c r="D12" s="14"/>
      <c r="E12" s="13"/>
      <c r="F12" s="15"/>
      <c r="G12" s="16"/>
      <c r="H12" s="16"/>
      <c r="I12" s="13"/>
      <c r="J12" s="11"/>
    </row>
    <row r="13" spans="2:10" s="5" customFormat="1" ht="14.25" customHeight="1" hidden="1">
      <c r="B13" s="11"/>
      <c r="C13" s="11"/>
      <c r="D13" s="14"/>
      <c r="E13" s="13"/>
      <c r="F13" s="15"/>
      <c r="G13" s="16"/>
      <c r="H13" s="16"/>
      <c r="I13" s="13"/>
      <c r="J13" s="11"/>
    </row>
    <row r="14" spans="2:10" s="5" customFormat="1" ht="14.25" customHeight="1" hidden="1">
      <c r="B14" s="11"/>
      <c r="C14" s="11"/>
      <c r="D14" s="14"/>
      <c r="E14" s="13"/>
      <c r="F14" s="15"/>
      <c r="G14" s="16"/>
      <c r="H14" s="16"/>
      <c r="I14" s="13"/>
      <c r="J14" s="11"/>
    </row>
    <row r="15" spans="2:10" s="5" customFormat="1" ht="14.25" customHeight="1" hidden="1">
      <c r="B15" s="11"/>
      <c r="C15" s="11"/>
      <c r="D15" s="14"/>
      <c r="E15" s="13"/>
      <c r="F15" s="15"/>
      <c r="G15" s="16"/>
      <c r="H15" s="16"/>
      <c r="I15" s="13"/>
      <c r="J15" s="11"/>
    </row>
    <row r="16" spans="2:21" s="5" customFormat="1" ht="69" customHeight="1">
      <c r="B16" s="137" t="s">
        <v>48</v>
      </c>
      <c r="C16" s="137"/>
      <c r="D16" s="137"/>
      <c r="E16" s="137"/>
      <c r="F16" s="137"/>
      <c r="G16" s="137"/>
      <c r="H16" s="137"/>
      <c r="I16" s="137"/>
      <c r="J16" s="137"/>
      <c r="M16" s="135"/>
      <c r="N16" s="135"/>
      <c r="O16" s="135"/>
      <c r="P16" s="135"/>
      <c r="Q16" s="135"/>
      <c r="R16" s="135"/>
      <c r="S16" s="135"/>
      <c r="T16" s="135"/>
      <c r="U16" s="135"/>
    </row>
    <row r="17" spans="2:15" s="5" customFormat="1" ht="14.25">
      <c r="B17" s="138"/>
      <c r="C17" s="138"/>
      <c r="D17" s="138"/>
      <c r="E17" s="138"/>
      <c r="F17" s="138"/>
      <c r="G17" s="138"/>
      <c r="H17" s="138"/>
      <c r="I17" s="138"/>
      <c r="J17" s="138"/>
      <c r="O17" s="93"/>
    </row>
    <row r="18" spans="2:15" s="5" customFormat="1" ht="58.5" customHeight="1">
      <c r="B18" s="135" t="s">
        <v>57</v>
      </c>
      <c r="C18" s="135"/>
      <c r="D18" s="135"/>
      <c r="E18" s="135"/>
      <c r="F18" s="135"/>
      <c r="G18" s="135"/>
      <c r="H18" s="135"/>
      <c r="I18" s="135"/>
      <c r="J18" s="135"/>
      <c r="O18" s="93"/>
    </row>
    <row r="19" spans="2:15" s="5" customFormat="1" ht="12" customHeight="1">
      <c r="B19" s="18"/>
      <c r="C19" s="18"/>
      <c r="D19" s="18"/>
      <c r="E19" s="18"/>
      <c r="F19" s="18"/>
      <c r="G19" s="18"/>
      <c r="H19" s="18"/>
      <c r="I19" s="18"/>
      <c r="J19" s="18"/>
      <c r="O19" s="93"/>
    </row>
    <row r="20" spans="2:15" s="5" customFormat="1" ht="14.25">
      <c r="B20" s="140" t="s">
        <v>49</v>
      </c>
      <c r="C20" s="140"/>
      <c r="D20" s="140"/>
      <c r="E20" s="140"/>
      <c r="F20" s="140"/>
      <c r="G20" s="140"/>
      <c r="H20" s="140"/>
      <c r="I20" s="140"/>
      <c r="J20" s="140"/>
      <c r="O20" s="93"/>
    </row>
    <row r="21" spans="2:15" s="5" customFormat="1" ht="9" customHeight="1">
      <c r="B21" s="11"/>
      <c r="C21" s="11"/>
      <c r="D21" s="11"/>
      <c r="E21" s="11"/>
      <c r="F21" s="11"/>
      <c r="G21" s="11"/>
      <c r="H21" s="11"/>
      <c r="I21" s="11"/>
      <c r="J21" s="11"/>
      <c r="O21" s="93"/>
    </row>
    <row r="22" spans="2:80" s="5" customFormat="1" ht="125.25" customHeight="1">
      <c r="B22" s="135" t="s">
        <v>76</v>
      </c>
      <c r="C22" s="135"/>
      <c r="D22" s="135"/>
      <c r="E22" s="135"/>
      <c r="F22" s="135"/>
      <c r="G22" s="135"/>
      <c r="H22" s="135"/>
      <c r="I22" s="135"/>
      <c r="J22" s="135"/>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row>
    <row r="23" spans="2:15" s="5" customFormat="1" ht="14.25">
      <c r="B23" s="11"/>
      <c r="C23" s="11"/>
      <c r="D23" s="11"/>
      <c r="E23" s="11"/>
      <c r="F23" s="11"/>
      <c r="G23" s="11"/>
      <c r="H23" s="11"/>
      <c r="I23" s="11"/>
      <c r="J23" s="11"/>
      <c r="O23" s="93"/>
    </row>
    <row r="24" spans="2:15" s="5" customFormat="1" ht="42.75" customHeight="1">
      <c r="B24" s="139" t="s">
        <v>58</v>
      </c>
      <c r="C24" s="139"/>
      <c r="D24" s="139"/>
      <c r="E24" s="139"/>
      <c r="F24" s="139"/>
      <c r="G24" s="139"/>
      <c r="H24" s="139"/>
      <c r="I24" s="139"/>
      <c r="J24" s="139"/>
      <c r="O24" s="93"/>
    </row>
    <row r="25" spans="2:15" s="5" customFormat="1" ht="9.75" customHeight="1">
      <c r="B25" s="11"/>
      <c r="C25" s="11"/>
      <c r="D25" s="11"/>
      <c r="E25" s="11"/>
      <c r="F25" s="11"/>
      <c r="G25" s="11"/>
      <c r="H25" s="11"/>
      <c r="I25" s="11"/>
      <c r="J25" s="11"/>
      <c r="O25" s="93"/>
    </row>
    <row r="26" spans="2:15" s="5" customFormat="1" ht="45" customHeight="1">
      <c r="B26" s="135" t="s">
        <v>59</v>
      </c>
      <c r="C26" s="135"/>
      <c r="D26" s="135"/>
      <c r="E26" s="135"/>
      <c r="F26" s="135"/>
      <c r="G26" s="135"/>
      <c r="H26" s="135"/>
      <c r="I26" s="135"/>
      <c r="J26" s="135"/>
      <c r="O26" s="93"/>
    </row>
    <row r="27" spans="2:15" s="5" customFormat="1" ht="45" customHeight="1">
      <c r="B27" s="20"/>
      <c r="C27" s="20"/>
      <c r="D27" s="20"/>
      <c r="E27" s="20"/>
      <c r="F27" s="20"/>
      <c r="G27" s="20"/>
      <c r="H27" s="20"/>
      <c r="I27" s="20"/>
      <c r="J27" s="20"/>
      <c r="O27" s="93"/>
    </row>
    <row r="28" spans="4:8" s="5" customFormat="1" ht="9" customHeight="1">
      <c r="D28" s="10"/>
      <c r="E28" s="10"/>
      <c r="F28" s="10"/>
      <c r="G28" s="10"/>
      <c r="H28" s="10"/>
    </row>
    <row r="29" spans="2:12" s="5" customFormat="1" ht="12.75">
      <c r="B29" s="136"/>
      <c r="C29" s="136"/>
      <c r="D29" s="136"/>
      <c r="E29" s="136"/>
      <c r="F29" s="136"/>
      <c r="G29" s="136"/>
      <c r="H29" s="136"/>
      <c r="I29" s="136"/>
      <c r="J29" s="136"/>
      <c r="K29" s="21"/>
      <c r="L29" s="21"/>
    </row>
    <row r="30" s="5" customFormat="1" ht="12.75"/>
    <row r="31" s="5" customFormat="1" ht="12.75"/>
    <row r="32" s="5" customFormat="1" ht="12.75"/>
    <row r="33" s="5" customFormat="1" ht="12.75"/>
    <row r="34" s="5" customFormat="1" ht="12.75"/>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sheetData>
  <sheetProtection/>
  <mergeCells count="9">
    <mergeCell ref="M16:U16"/>
    <mergeCell ref="B22:J22"/>
    <mergeCell ref="B26:J26"/>
    <mergeCell ref="B29:J29"/>
    <mergeCell ref="B16:J16"/>
    <mergeCell ref="B17:J17"/>
    <mergeCell ref="B18:J18"/>
    <mergeCell ref="B24:J24"/>
    <mergeCell ref="B20:J20"/>
  </mergeCells>
  <printOptions horizontalCentered="1"/>
  <pageMargins left="1" right="0.99" top="1.03" bottom="1" header="0.5" footer="0.24"/>
  <pageSetup horizontalDpi="300" verticalDpi="300" orientation="portrait" scale="72" r:id="rId3"/>
  <legacyDrawing r:id="rId2"/>
  <oleObjects>
    <oleObject progId="MSPhotoEd.3" shapeId="3839683" r:id="rId1"/>
  </oleObjects>
</worksheet>
</file>

<file path=xl/worksheets/sheet2.xml><?xml version="1.0" encoding="utf-8"?>
<worksheet xmlns="http://schemas.openxmlformats.org/spreadsheetml/2006/main" xmlns:r="http://schemas.openxmlformats.org/officeDocument/2006/relationships">
  <dimension ref="B1:T162"/>
  <sheetViews>
    <sheetView zoomScaleSheetLayoutView="100" zoomScalePageLayoutView="0" workbookViewId="0" topLeftCell="A1">
      <selection activeCell="M23" sqref="M23"/>
    </sheetView>
  </sheetViews>
  <sheetFormatPr defaultColWidth="9.140625" defaultRowHeight="12.75"/>
  <cols>
    <col min="1" max="1" width="9.140625" style="5" customWidth="1"/>
    <col min="2" max="2" width="7.7109375" style="4" customWidth="1"/>
    <col min="3" max="3" width="9.57421875" style="5" customWidth="1"/>
    <col min="4" max="4" width="13.421875" style="5" customWidth="1"/>
    <col min="5" max="5" width="17.57421875" style="5" customWidth="1"/>
    <col min="6" max="6" width="14.421875" style="5" customWidth="1"/>
    <col min="7" max="7" width="15.140625" style="5" customWidth="1"/>
    <col min="8" max="8" width="18.8515625" style="5" customWidth="1"/>
    <col min="9" max="9" width="10.00390625" style="4" customWidth="1"/>
    <col min="10" max="10" width="14.7109375" style="1" customWidth="1"/>
    <col min="11" max="12" width="11.00390625" style="1" bestFit="1" customWidth="1"/>
    <col min="13" max="13" width="11.00390625" style="1" customWidth="1"/>
    <col min="14" max="14" width="11.140625" style="1" bestFit="1" customWidth="1"/>
    <col min="15" max="15" width="10.28125" style="1" bestFit="1" customWidth="1"/>
    <col min="16" max="19" width="9.140625" style="1" customWidth="1"/>
  </cols>
  <sheetData>
    <row r="1" spans="2:19" s="5" customFormat="1" ht="12.75">
      <c r="B1" s="4"/>
      <c r="I1" s="4"/>
      <c r="J1" s="4"/>
      <c r="K1" s="4"/>
      <c r="L1" s="4"/>
      <c r="M1" s="4"/>
      <c r="N1" s="4"/>
      <c r="O1" s="4"/>
      <c r="P1" s="4"/>
      <c r="Q1" s="4"/>
      <c r="R1" s="4"/>
      <c r="S1" s="4"/>
    </row>
    <row r="2" spans="2:19" s="5" customFormat="1" ht="12.75">
      <c r="B2" s="4"/>
      <c r="I2" s="4"/>
      <c r="J2" s="4"/>
      <c r="K2" s="4"/>
      <c r="L2" s="4"/>
      <c r="M2" s="4"/>
      <c r="N2" s="4"/>
      <c r="O2" s="4"/>
      <c r="P2" s="4"/>
      <c r="Q2" s="4"/>
      <c r="R2" s="4"/>
      <c r="S2" s="4"/>
    </row>
    <row r="3" spans="2:19" s="5" customFormat="1" ht="12.75">
      <c r="B3" s="4"/>
      <c r="I3" s="4"/>
      <c r="J3" s="4"/>
      <c r="K3" s="4"/>
      <c r="L3" s="4"/>
      <c r="M3" s="4"/>
      <c r="N3" s="4"/>
      <c r="O3" s="4"/>
      <c r="P3" s="4"/>
      <c r="Q3" s="4"/>
      <c r="R3" s="4"/>
      <c r="S3" s="4"/>
    </row>
    <row r="4" spans="2:19" s="5" customFormat="1" ht="15">
      <c r="B4" s="4"/>
      <c r="H4" s="8" t="s">
        <v>50</v>
      </c>
      <c r="I4" s="4"/>
      <c r="J4" s="4"/>
      <c r="K4" s="4"/>
      <c r="L4" s="4"/>
      <c r="M4" s="4"/>
      <c r="N4" s="4"/>
      <c r="O4" s="4"/>
      <c r="P4" s="4"/>
      <c r="Q4" s="4"/>
      <c r="R4" s="4"/>
      <c r="S4" s="4"/>
    </row>
    <row r="5" spans="2:19" s="5" customFormat="1" ht="9" customHeight="1">
      <c r="B5" s="4"/>
      <c r="I5" s="4"/>
      <c r="J5" s="4"/>
      <c r="K5" s="4"/>
      <c r="L5" s="4"/>
      <c r="M5" s="4"/>
      <c r="N5" s="4"/>
      <c r="O5" s="4"/>
      <c r="P5" s="4"/>
      <c r="Q5" s="4"/>
      <c r="R5" s="4"/>
      <c r="S5" s="4"/>
    </row>
    <row r="6" spans="2:19" s="5" customFormat="1" ht="18">
      <c r="B6" s="133"/>
      <c r="C6" s="132" t="s">
        <v>82</v>
      </c>
      <c r="D6" s="132"/>
      <c r="E6" s="132"/>
      <c r="F6" s="132"/>
      <c r="G6" s="132"/>
      <c r="H6" s="131"/>
      <c r="I6" s="133"/>
      <c r="J6" s="4"/>
      <c r="K6" s="4"/>
      <c r="L6" s="4"/>
      <c r="M6" s="4"/>
      <c r="N6" s="4"/>
      <c r="O6" s="4"/>
      <c r="P6" s="4"/>
      <c r="Q6" s="4"/>
      <c r="R6" s="4"/>
      <c r="S6" s="4"/>
    </row>
    <row r="7" spans="2:19" s="5" customFormat="1" ht="12.75">
      <c r="B7" s="4"/>
      <c r="I7" s="4"/>
      <c r="J7" s="4"/>
      <c r="K7" s="4"/>
      <c r="L7" s="4"/>
      <c r="M7" s="4"/>
      <c r="N7" s="4"/>
      <c r="O7" s="4"/>
      <c r="P7" s="4"/>
      <c r="Q7" s="4"/>
      <c r="R7" s="4"/>
      <c r="S7" s="4"/>
    </row>
    <row r="8" spans="2:19" s="5" customFormat="1" ht="15.75">
      <c r="B8" s="27">
        <v>11.04</v>
      </c>
      <c r="C8" s="141" t="s">
        <v>81</v>
      </c>
      <c r="D8" s="141"/>
      <c r="E8" s="141"/>
      <c r="F8" s="141"/>
      <c r="G8" s="141"/>
      <c r="H8" s="141"/>
      <c r="I8" s="4"/>
      <c r="J8" s="115"/>
      <c r="K8" s="4"/>
      <c r="L8" s="4"/>
      <c r="M8" s="4"/>
      <c r="N8" s="4"/>
      <c r="O8" s="4"/>
      <c r="P8" s="4"/>
      <c r="Q8" s="4"/>
      <c r="R8" s="4"/>
      <c r="S8" s="4"/>
    </row>
    <row r="9" spans="2:19" s="5" customFormat="1" ht="12.75" customHeight="1">
      <c r="B9" s="27"/>
      <c r="C9" s="4"/>
      <c r="D9" s="28"/>
      <c r="E9" s="28"/>
      <c r="F9" s="28"/>
      <c r="G9" s="28"/>
      <c r="H9" s="28"/>
      <c r="I9" s="4"/>
      <c r="J9" s="115"/>
      <c r="K9" s="4"/>
      <c r="L9" s="4"/>
      <c r="M9" s="4"/>
      <c r="N9" s="4"/>
      <c r="O9" s="4"/>
      <c r="P9" s="4"/>
      <c r="Q9" s="4"/>
      <c r="R9" s="4"/>
      <c r="S9" s="4"/>
    </row>
    <row r="10" spans="2:19" s="5" customFormat="1" ht="38.25" customHeight="1">
      <c r="B10" s="4"/>
      <c r="C10" s="142" t="s">
        <v>0</v>
      </c>
      <c r="D10" s="30" t="s">
        <v>47</v>
      </c>
      <c r="E10" s="30" t="s">
        <v>3</v>
      </c>
      <c r="F10" s="30" t="s">
        <v>9</v>
      </c>
      <c r="G10" s="31" t="s">
        <v>68</v>
      </c>
      <c r="H10" s="29" t="s">
        <v>5</v>
      </c>
      <c r="I10" s="22"/>
      <c r="J10" s="34"/>
      <c r="K10" s="37"/>
      <c r="L10" s="4"/>
      <c r="M10" s="4"/>
      <c r="N10" s="4"/>
      <c r="O10" s="4"/>
      <c r="P10" s="4"/>
      <c r="Q10" s="4"/>
      <c r="R10" s="4"/>
      <c r="S10" s="4"/>
    </row>
    <row r="11" spans="2:19" s="5" customFormat="1" ht="12.75">
      <c r="B11" s="4"/>
      <c r="C11" s="143"/>
      <c r="D11" s="32" t="s">
        <v>6</v>
      </c>
      <c r="E11" s="32" t="s">
        <v>4</v>
      </c>
      <c r="F11" s="32" t="s">
        <v>74</v>
      </c>
      <c r="G11" s="32" t="s">
        <v>7</v>
      </c>
      <c r="H11" s="32" t="s">
        <v>4</v>
      </c>
      <c r="I11" s="22"/>
      <c r="J11" s="34"/>
      <c r="K11" s="37"/>
      <c r="L11" s="4"/>
      <c r="M11" s="4"/>
      <c r="N11" s="4"/>
      <c r="O11" s="4"/>
      <c r="P11" s="4"/>
      <c r="Q11" s="4"/>
      <c r="R11" s="4"/>
      <c r="S11" s="4"/>
    </row>
    <row r="12" spans="2:19" s="5" customFormat="1" ht="27.75" customHeight="1">
      <c r="B12" s="4"/>
      <c r="C12" s="33">
        <v>1998</v>
      </c>
      <c r="D12" s="34">
        <v>1534.7146058580697</v>
      </c>
      <c r="E12" s="35" t="s">
        <v>2</v>
      </c>
      <c r="F12" s="34">
        <f>+O33/1000*1000</f>
        <v>0</v>
      </c>
      <c r="G12" s="34">
        <v>2065.0021010610362</v>
      </c>
      <c r="H12" s="35" t="s">
        <v>2</v>
      </c>
      <c r="I12" s="22"/>
      <c r="J12" s="34"/>
      <c r="K12" s="37"/>
      <c r="L12" s="4"/>
      <c r="M12" s="4"/>
      <c r="N12" s="4"/>
      <c r="O12" s="4"/>
      <c r="P12" s="4"/>
      <c r="Q12" s="4"/>
      <c r="R12" s="4"/>
      <c r="S12" s="4"/>
    </row>
    <row r="13" spans="2:19" s="5" customFormat="1" ht="12.75">
      <c r="B13" s="4"/>
      <c r="C13" s="33">
        <v>1999</v>
      </c>
      <c r="D13" s="34">
        <v>1663.8511155887556</v>
      </c>
      <c r="E13" s="35">
        <f aca="true" t="shared" si="0" ref="E13:E20">((D13-D12)/D12)*100</f>
        <v>8.414366373902125</v>
      </c>
      <c r="F13" s="34">
        <f>+O34/1000*1000</f>
        <v>0</v>
      </c>
      <c r="G13" s="34">
        <v>2134.8536190776344</v>
      </c>
      <c r="H13" s="35">
        <f aca="true" t="shared" si="1" ref="H13:H22">((G13-G12)/G12)*100</f>
        <v>3.3826366559485446</v>
      </c>
      <c r="I13" s="22"/>
      <c r="J13" s="34"/>
      <c r="K13" s="37"/>
      <c r="L13" s="22"/>
      <c r="M13" s="22"/>
      <c r="N13" s="76"/>
      <c r="O13" s="4"/>
      <c r="P13" s="4"/>
      <c r="Q13" s="4"/>
      <c r="R13" s="4"/>
      <c r="S13" s="4"/>
    </row>
    <row r="14" spans="2:19" s="5" customFormat="1" ht="12.75">
      <c r="B14" s="4"/>
      <c r="C14" s="33">
        <v>2000</v>
      </c>
      <c r="D14" s="34">
        <v>1738.9500737173187</v>
      </c>
      <c r="E14" s="35">
        <f t="shared" si="0"/>
        <v>4.51356238698011</v>
      </c>
      <c r="F14" s="34">
        <f aca="true" t="shared" si="2" ref="F14:F21">+O35/1000*1000</f>
        <v>0</v>
      </c>
      <c r="G14" s="34">
        <v>2155.835633995168</v>
      </c>
      <c r="H14" s="35">
        <f t="shared" si="1"/>
        <v>0.9828315501368536</v>
      </c>
      <c r="I14" s="22"/>
      <c r="J14" s="34"/>
      <c r="K14" s="37"/>
      <c r="L14" s="22"/>
      <c r="M14" s="22"/>
      <c r="N14" s="34"/>
      <c r="O14" s="4"/>
      <c r="P14" s="4"/>
      <c r="Q14" s="4"/>
      <c r="R14" s="4"/>
      <c r="S14" s="4"/>
    </row>
    <row r="15" spans="2:19" s="5" customFormat="1" ht="12.75">
      <c r="B15" s="4"/>
      <c r="C15" s="33">
        <v>2001</v>
      </c>
      <c r="D15" s="34">
        <v>1783.9613082366818</v>
      </c>
      <c r="E15" s="35">
        <f t="shared" si="0"/>
        <v>2.588414423143474</v>
      </c>
      <c r="F15" s="34">
        <f t="shared" si="2"/>
        <v>0</v>
      </c>
      <c r="G15" s="34">
        <v>2167.7874146443955</v>
      </c>
      <c r="H15" s="35">
        <f t="shared" si="1"/>
        <v>0.5543920167549492</v>
      </c>
      <c r="I15" s="22"/>
      <c r="J15" s="34"/>
      <c r="K15" s="37"/>
      <c r="L15" s="22"/>
      <c r="M15" s="22"/>
      <c r="N15" s="34"/>
      <c r="O15" s="4"/>
      <c r="P15" s="4"/>
      <c r="Q15" s="4"/>
      <c r="R15" s="4"/>
      <c r="S15" s="4"/>
    </row>
    <row r="16" spans="2:19" s="5" customFormat="1" ht="12.75">
      <c r="B16" s="4"/>
      <c r="C16" s="33">
        <v>2002</v>
      </c>
      <c r="D16" s="34">
        <v>1860.6248279929232</v>
      </c>
      <c r="E16" s="35">
        <f t="shared" si="0"/>
        <v>4.29737569992579</v>
      </c>
      <c r="F16" s="34">
        <f t="shared" si="2"/>
        <v>0</v>
      </c>
      <c r="G16" s="34">
        <v>2205.2363273453093</v>
      </c>
      <c r="H16" s="35">
        <f t="shared" si="1"/>
        <v>1.7275177652536045</v>
      </c>
      <c r="I16" s="22"/>
      <c r="J16" s="34"/>
      <c r="K16" s="37"/>
      <c r="L16" s="22"/>
      <c r="M16" s="22"/>
      <c r="N16" s="34"/>
      <c r="O16" s="4"/>
      <c r="P16" s="4"/>
      <c r="Q16" s="4"/>
      <c r="R16" s="4"/>
      <c r="S16" s="4"/>
    </row>
    <row r="17" spans="2:19" s="5" customFormat="1" ht="12.75">
      <c r="B17" s="4"/>
      <c r="C17" s="33">
        <v>2003</v>
      </c>
      <c r="D17" s="34">
        <v>1929.4655396107726</v>
      </c>
      <c r="E17" s="35">
        <f t="shared" si="0"/>
        <v>3.6998706338939167</v>
      </c>
      <c r="F17" s="34">
        <f t="shared" si="2"/>
        <v>0</v>
      </c>
      <c r="G17" s="34">
        <v>2249.325118184683</v>
      </c>
      <c r="H17" s="35">
        <f t="shared" si="1"/>
        <v>1.9992773696254333</v>
      </c>
      <c r="I17" s="22"/>
      <c r="J17" s="34"/>
      <c r="K17" s="37"/>
      <c r="L17" s="22"/>
      <c r="M17" s="22"/>
      <c r="N17" s="34"/>
      <c r="O17" s="4"/>
      <c r="P17" s="4"/>
      <c r="Q17" s="4"/>
      <c r="R17" s="4"/>
      <c r="S17" s="4"/>
    </row>
    <row r="18" spans="2:19" s="5" customFormat="1" ht="12.75">
      <c r="B18" s="4"/>
      <c r="C18" s="33">
        <v>2004</v>
      </c>
      <c r="D18" s="34">
        <v>2032.4859052486731</v>
      </c>
      <c r="E18" s="35">
        <f t="shared" si="0"/>
        <v>5.339321357285431</v>
      </c>
      <c r="F18" s="34">
        <f t="shared" si="2"/>
        <v>0</v>
      </c>
      <c r="G18" s="34">
        <v>2269.5103477256016</v>
      </c>
      <c r="H18" s="35">
        <f t="shared" si="1"/>
        <v>0.897390482937788</v>
      </c>
      <c r="I18" s="22"/>
      <c r="J18" s="34"/>
      <c r="K18" s="37"/>
      <c r="L18" s="22"/>
      <c r="M18" s="22"/>
      <c r="N18" s="34"/>
      <c r="O18" s="4"/>
      <c r="P18" s="4"/>
      <c r="Q18" s="4"/>
      <c r="R18" s="4"/>
      <c r="S18" s="4"/>
    </row>
    <row r="19" spans="2:19" s="5" customFormat="1" ht="12.75">
      <c r="B19" s="4"/>
      <c r="C19" s="36">
        <v>2005</v>
      </c>
      <c r="D19" s="34">
        <v>2322.651911735797</v>
      </c>
      <c r="E19" s="37">
        <f t="shared" si="0"/>
        <v>14.276409284699188</v>
      </c>
      <c r="F19" s="34">
        <f t="shared" si="2"/>
        <v>0</v>
      </c>
      <c r="G19" s="34">
        <v>2416.915642399412</v>
      </c>
      <c r="H19" s="37">
        <f t="shared" si="1"/>
        <v>6.495026331187825</v>
      </c>
      <c r="I19" s="22"/>
      <c r="J19" s="34"/>
      <c r="K19" s="37"/>
      <c r="L19" s="22"/>
      <c r="M19" s="22"/>
      <c r="N19" s="34"/>
      <c r="O19" s="4"/>
      <c r="P19" s="4"/>
      <c r="Q19" s="4"/>
      <c r="R19" s="4"/>
      <c r="S19" s="4"/>
    </row>
    <row r="20" spans="2:19" s="5" customFormat="1" ht="14.25">
      <c r="B20" s="4"/>
      <c r="C20" s="36" t="s">
        <v>63</v>
      </c>
      <c r="D20" s="34">
        <v>2448.88</v>
      </c>
      <c r="E20" s="37">
        <f t="shared" si="0"/>
        <v>5.434653708823226</v>
      </c>
      <c r="F20" s="34">
        <f t="shared" si="2"/>
        <v>0</v>
      </c>
      <c r="G20" s="34">
        <v>2528.214</v>
      </c>
      <c r="H20" s="37">
        <f t="shared" si="1"/>
        <v>4.604974855063448</v>
      </c>
      <c r="I20" s="22"/>
      <c r="J20" s="34"/>
      <c r="K20" s="37"/>
      <c r="L20" s="22"/>
      <c r="M20" s="22"/>
      <c r="N20" s="34"/>
      <c r="O20" s="4"/>
      <c r="P20" s="4"/>
      <c r="Q20" s="4"/>
      <c r="R20" s="4"/>
      <c r="S20" s="4"/>
    </row>
    <row r="21" spans="2:19" s="5" customFormat="1" ht="14.25">
      <c r="B21" s="4"/>
      <c r="C21" s="36" t="s">
        <v>64</v>
      </c>
      <c r="D21" s="34">
        <v>2637.056</v>
      </c>
      <c r="E21" s="37">
        <f>((D21-D20)/D20)*100</f>
        <v>7.684165822743455</v>
      </c>
      <c r="F21" s="34">
        <f t="shared" si="2"/>
        <v>0</v>
      </c>
      <c r="G21" s="34">
        <v>2637.057</v>
      </c>
      <c r="H21" s="37">
        <f t="shared" si="1"/>
        <v>4.305133979955804</v>
      </c>
      <c r="I21" s="22"/>
      <c r="J21" s="38"/>
      <c r="K21" s="23"/>
      <c r="L21" s="22"/>
      <c r="M21" s="22"/>
      <c r="N21" s="34"/>
      <c r="O21" s="4"/>
      <c r="P21" s="4"/>
      <c r="Q21" s="4"/>
      <c r="R21" s="4"/>
      <c r="S21" s="4"/>
    </row>
    <row r="22" spans="2:19" s="5" customFormat="1" ht="14.25">
      <c r="B22" s="4"/>
      <c r="C22" s="36" t="s">
        <v>69</v>
      </c>
      <c r="D22" s="38">
        <v>2661.496</v>
      </c>
      <c r="E22" s="23">
        <f>((D22-D21)/D21)*100</f>
        <v>0.9267910882438619</v>
      </c>
      <c r="F22" s="34">
        <f>+O43/1000*1000</f>
        <v>0</v>
      </c>
      <c r="G22" s="38">
        <v>2627.781</v>
      </c>
      <c r="H22" s="39">
        <f t="shared" si="1"/>
        <v>-0.35175576409610565</v>
      </c>
      <c r="I22" s="22"/>
      <c r="J22" s="38"/>
      <c r="K22" s="40"/>
      <c r="L22" s="22"/>
      <c r="M22" s="22"/>
      <c r="N22" s="34"/>
      <c r="O22" s="4"/>
      <c r="P22" s="4"/>
      <c r="Q22" s="4"/>
      <c r="R22" s="4"/>
      <c r="S22" s="4"/>
    </row>
    <row r="23" spans="2:19" s="5" customFormat="1" ht="14.25">
      <c r="B23" s="4"/>
      <c r="C23" s="36" t="s">
        <v>70</v>
      </c>
      <c r="D23" s="38">
        <v>2510.096</v>
      </c>
      <c r="E23" s="40">
        <f>((D23-D22)/D22)*100</f>
        <v>-5.688530059785928</v>
      </c>
      <c r="F23" s="38">
        <f>+O44/1000*1000</f>
        <v>0</v>
      </c>
      <c r="G23" s="38">
        <v>2445.647</v>
      </c>
      <c r="H23" s="39">
        <f>((G23-G22)/G22)*100</f>
        <v>-6.931095095063097</v>
      </c>
      <c r="I23" s="50"/>
      <c r="J23" s="116"/>
      <c r="K23" s="4"/>
      <c r="L23" s="22"/>
      <c r="M23" s="22"/>
      <c r="N23" s="34"/>
      <c r="O23" s="4"/>
      <c r="P23" s="4"/>
      <c r="Q23" s="4"/>
      <c r="R23" s="4"/>
      <c r="S23" s="4"/>
    </row>
    <row r="24" spans="2:19" s="5" customFormat="1" ht="12.75">
      <c r="B24" s="4"/>
      <c r="C24" s="36">
        <v>2010</v>
      </c>
      <c r="D24" s="38">
        <v>2411.1956</v>
      </c>
      <c r="E24" s="40">
        <f>((D24-D23)/D23)*100</f>
        <v>-3.9401042828640813</v>
      </c>
      <c r="F24" s="38">
        <f>+O45</f>
        <v>0</v>
      </c>
      <c r="G24" s="38">
        <v>2362.942</v>
      </c>
      <c r="H24" s="39">
        <f>((G24-G23)/G23)*100</f>
        <v>-3.3817227097778186</v>
      </c>
      <c r="I24" s="50"/>
      <c r="J24" s="116"/>
      <c r="K24" s="4"/>
      <c r="L24" s="22"/>
      <c r="M24" s="22"/>
      <c r="N24" s="34"/>
      <c r="O24" s="4"/>
      <c r="P24" s="4"/>
      <c r="Q24" s="4"/>
      <c r="R24" s="4"/>
      <c r="S24" s="4"/>
    </row>
    <row r="25" spans="2:19" s="5" customFormat="1" ht="12.75">
      <c r="B25" s="4"/>
      <c r="C25" s="91" t="s">
        <v>77</v>
      </c>
      <c r="D25" s="41">
        <v>2469.4</v>
      </c>
      <c r="E25" s="42">
        <v>2.4</v>
      </c>
      <c r="F25" s="41">
        <v>44657</v>
      </c>
      <c r="G25" s="41">
        <v>2388.1</v>
      </c>
      <c r="H25" s="43">
        <v>1.1</v>
      </c>
      <c r="I25" s="50"/>
      <c r="J25" s="116"/>
      <c r="K25" s="4"/>
      <c r="L25" s="22"/>
      <c r="M25" s="22"/>
      <c r="N25" s="34"/>
      <c r="O25" s="4"/>
      <c r="P25" s="4"/>
      <c r="Q25" s="4"/>
      <c r="R25" s="4"/>
      <c r="S25" s="4"/>
    </row>
    <row r="26" spans="2:19" s="5" customFormat="1" ht="12.75">
      <c r="B26" s="4"/>
      <c r="I26" s="50"/>
      <c r="J26" s="116"/>
      <c r="K26" s="4"/>
      <c r="L26" s="22"/>
      <c r="M26" s="22"/>
      <c r="N26" s="34"/>
      <c r="O26" s="4"/>
      <c r="P26" s="4"/>
      <c r="Q26" s="4"/>
      <c r="R26" s="4"/>
      <c r="S26" s="4"/>
    </row>
    <row r="27" spans="2:20" s="5" customFormat="1" ht="14.25" customHeight="1">
      <c r="B27" s="44"/>
      <c r="C27" s="9" t="s">
        <v>55</v>
      </c>
      <c r="D27" s="6"/>
      <c r="E27" s="6"/>
      <c r="F27" s="6"/>
      <c r="G27" s="6"/>
      <c r="H27" s="6"/>
      <c r="I27" s="51"/>
      <c r="J27" s="51"/>
      <c r="K27" s="51"/>
      <c r="L27" s="4"/>
      <c r="M27" s="4"/>
      <c r="N27" s="4"/>
      <c r="O27" s="51"/>
      <c r="P27" s="51"/>
      <c r="Q27" s="51"/>
      <c r="R27" s="51"/>
      <c r="S27" s="51"/>
      <c r="T27" s="117"/>
    </row>
    <row r="28" spans="2:20" s="5" customFormat="1" ht="14.25" customHeight="1">
      <c r="B28" s="44"/>
      <c r="C28" s="6" t="s">
        <v>78</v>
      </c>
      <c r="D28" s="6"/>
      <c r="E28" s="6"/>
      <c r="F28" s="6"/>
      <c r="G28" s="6"/>
      <c r="H28" s="6"/>
      <c r="I28" s="51"/>
      <c r="J28" s="51"/>
      <c r="K28" s="51"/>
      <c r="L28" s="4"/>
      <c r="M28" s="4"/>
      <c r="N28" s="4"/>
      <c r="O28" s="51"/>
      <c r="P28" s="51"/>
      <c r="Q28" s="51"/>
      <c r="R28" s="51"/>
      <c r="S28" s="51"/>
      <c r="T28" s="117"/>
    </row>
    <row r="29" spans="2:20" s="5" customFormat="1" ht="14.25" customHeight="1">
      <c r="B29" s="44"/>
      <c r="C29" s="6" t="s">
        <v>73</v>
      </c>
      <c r="D29" s="6"/>
      <c r="E29" s="6"/>
      <c r="F29" s="6"/>
      <c r="G29" s="6"/>
      <c r="H29" s="23" t="s">
        <v>1</v>
      </c>
      <c r="I29" s="51"/>
      <c r="J29" s="51"/>
      <c r="K29" s="51"/>
      <c r="L29" s="51"/>
      <c r="M29" s="51"/>
      <c r="N29" s="51"/>
      <c r="O29" s="51"/>
      <c r="P29" s="51"/>
      <c r="Q29" s="51"/>
      <c r="R29" s="51"/>
      <c r="S29" s="51"/>
      <c r="T29" s="117"/>
    </row>
    <row r="30" spans="2:19" s="5" customFormat="1" ht="14.25">
      <c r="B30" s="4"/>
      <c r="C30" s="45"/>
      <c r="D30" s="46"/>
      <c r="E30" s="6"/>
      <c r="F30" s="46"/>
      <c r="G30" s="46"/>
      <c r="H30" s="46"/>
      <c r="I30" s="52"/>
      <c r="J30" s="52"/>
      <c r="K30" s="52"/>
      <c r="L30" s="52"/>
      <c r="M30" s="52"/>
      <c r="N30" s="114"/>
      <c r="O30" s="4"/>
      <c r="P30" s="4"/>
      <c r="Q30" s="4"/>
      <c r="R30" s="4"/>
      <c r="S30" s="4"/>
    </row>
    <row r="31" spans="2:19" s="5" customFormat="1" ht="12.75">
      <c r="B31" s="4"/>
      <c r="I31" s="4"/>
      <c r="J31" s="4"/>
      <c r="K31" s="4"/>
      <c r="L31" s="4"/>
      <c r="M31" s="4"/>
      <c r="N31" s="114"/>
      <c r="O31" s="4"/>
      <c r="P31" s="4"/>
      <c r="Q31" s="4"/>
      <c r="R31" s="4"/>
      <c r="S31" s="4"/>
    </row>
    <row r="32" spans="2:19" s="5" customFormat="1" ht="12.75">
      <c r="B32" s="4"/>
      <c r="I32" s="4"/>
      <c r="J32" s="4"/>
      <c r="K32" s="4"/>
      <c r="L32" s="4"/>
      <c r="M32" s="4"/>
      <c r="N32" s="114"/>
      <c r="O32" s="4"/>
      <c r="P32" s="4"/>
      <c r="Q32" s="4"/>
      <c r="R32" s="4"/>
      <c r="S32" s="4"/>
    </row>
    <row r="33" spans="2:19" s="5" customFormat="1" ht="12.75">
      <c r="B33" s="4"/>
      <c r="I33" s="4"/>
      <c r="J33" s="4"/>
      <c r="K33" s="4"/>
      <c r="L33" s="34"/>
      <c r="M33" s="34"/>
      <c r="N33" s="114"/>
      <c r="O33" s="114"/>
      <c r="P33" s="4"/>
      <c r="Q33" s="114"/>
      <c r="R33" s="4"/>
      <c r="S33" s="4"/>
    </row>
    <row r="34" spans="2:19" s="5" customFormat="1" ht="12.75">
      <c r="B34" s="4"/>
      <c r="I34" s="4"/>
      <c r="J34" s="4"/>
      <c r="K34" s="4"/>
      <c r="L34" s="34"/>
      <c r="M34" s="34"/>
      <c r="N34" s="114"/>
      <c r="O34" s="114"/>
      <c r="P34" s="4"/>
      <c r="Q34" s="4"/>
      <c r="R34" s="4"/>
      <c r="S34" s="4"/>
    </row>
    <row r="35" spans="2:19" s="5" customFormat="1" ht="12.75">
      <c r="B35" s="4"/>
      <c r="I35" s="4"/>
      <c r="J35" s="4"/>
      <c r="K35" s="4"/>
      <c r="L35" s="34"/>
      <c r="M35" s="34"/>
      <c r="N35" s="114"/>
      <c r="O35" s="114"/>
      <c r="P35" s="4"/>
      <c r="Q35" s="4"/>
      <c r="R35" s="4"/>
      <c r="S35" s="4"/>
    </row>
    <row r="36" spans="2:19" s="5" customFormat="1" ht="12.75">
      <c r="B36" s="4"/>
      <c r="C36" s="4"/>
      <c r="D36" s="4"/>
      <c r="I36" s="4"/>
      <c r="J36" s="4"/>
      <c r="K36" s="4"/>
      <c r="L36" s="34"/>
      <c r="M36" s="34"/>
      <c r="N36" s="114"/>
      <c r="O36" s="114"/>
      <c r="P36" s="4"/>
      <c r="Q36" s="4"/>
      <c r="R36" s="4"/>
      <c r="S36" s="4"/>
    </row>
    <row r="37" spans="2:19" s="5" customFormat="1" ht="12.75">
      <c r="B37" s="4"/>
      <c r="D37" s="4"/>
      <c r="I37" s="4"/>
      <c r="J37" s="4"/>
      <c r="K37" s="4"/>
      <c r="L37" s="34"/>
      <c r="M37" s="34"/>
      <c r="N37" s="114"/>
      <c r="O37" s="114"/>
      <c r="P37" s="4"/>
      <c r="Q37" s="4"/>
      <c r="R37" s="4"/>
      <c r="S37" s="4"/>
    </row>
    <row r="38" spans="2:19" s="5" customFormat="1" ht="12.75">
      <c r="B38" s="4"/>
      <c r="C38" s="4"/>
      <c r="D38" s="4"/>
      <c r="I38" s="4"/>
      <c r="J38" s="4"/>
      <c r="K38" s="4"/>
      <c r="L38" s="34"/>
      <c r="M38" s="34"/>
      <c r="N38" s="114"/>
      <c r="O38" s="114"/>
      <c r="P38" s="4"/>
      <c r="Q38" s="4"/>
      <c r="R38" s="4"/>
      <c r="S38" s="4"/>
    </row>
    <row r="39" spans="2:19" s="5" customFormat="1" ht="12.75">
      <c r="B39" s="4"/>
      <c r="C39" s="4"/>
      <c r="D39" s="4"/>
      <c r="I39" s="4"/>
      <c r="J39" s="4"/>
      <c r="K39" s="4"/>
      <c r="L39" s="34"/>
      <c r="M39" s="34"/>
      <c r="N39" s="114"/>
      <c r="O39" s="114"/>
      <c r="P39" s="4"/>
      <c r="Q39" s="4"/>
      <c r="R39" s="4"/>
      <c r="S39" s="4"/>
    </row>
    <row r="40" spans="2:19" s="5" customFormat="1" ht="12.75">
      <c r="B40" s="4"/>
      <c r="C40" s="4"/>
      <c r="D40" s="4"/>
      <c r="I40" s="4"/>
      <c r="J40" s="4"/>
      <c r="K40" s="4"/>
      <c r="L40" s="34"/>
      <c r="M40" s="34"/>
      <c r="N40" s="114"/>
      <c r="O40" s="114"/>
      <c r="P40" s="4"/>
      <c r="Q40" s="4"/>
      <c r="R40" s="4"/>
      <c r="S40" s="4"/>
    </row>
    <row r="41" spans="2:19" s="5" customFormat="1" ht="12.75">
      <c r="B41" s="4"/>
      <c r="C41" s="4"/>
      <c r="D41" s="4"/>
      <c r="I41" s="4"/>
      <c r="J41" s="4"/>
      <c r="K41" s="4"/>
      <c r="L41" s="34"/>
      <c r="M41" s="34"/>
      <c r="N41" s="114"/>
      <c r="O41" s="114"/>
      <c r="P41" s="4"/>
      <c r="Q41" s="4"/>
      <c r="R41" s="4"/>
      <c r="S41" s="4"/>
    </row>
    <row r="42" spans="2:19" s="5" customFormat="1" ht="12.75">
      <c r="B42" s="4"/>
      <c r="C42" s="4"/>
      <c r="D42" s="4"/>
      <c r="I42" s="4"/>
      <c r="J42" s="4"/>
      <c r="K42" s="4"/>
      <c r="L42" s="34"/>
      <c r="M42" s="34"/>
      <c r="N42" s="114"/>
      <c r="O42" s="114"/>
      <c r="P42" s="4"/>
      <c r="Q42" s="4"/>
      <c r="R42" s="4"/>
      <c r="S42" s="4"/>
    </row>
    <row r="43" spans="2:19" s="5" customFormat="1" ht="12.75">
      <c r="B43" s="4"/>
      <c r="C43" s="4"/>
      <c r="D43" s="4"/>
      <c r="I43" s="4"/>
      <c r="J43" s="4"/>
      <c r="K43" s="4"/>
      <c r="L43" s="34"/>
      <c r="M43" s="34"/>
      <c r="N43" s="114"/>
      <c r="O43" s="114"/>
      <c r="P43" s="4"/>
      <c r="Q43" s="4"/>
      <c r="R43" s="4"/>
      <c r="S43" s="4"/>
    </row>
    <row r="44" spans="2:19" s="5" customFormat="1" ht="12.75">
      <c r="B44" s="4"/>
      <c r="C44" s="4"/>
      <c r="D44" s="4"/>
      <c r="I44" s="4"/>
      <c r="J44" s="4"/>
      <c r="K44" s="4"/>
      <c r="L44" s="34"/>
      <c r="M44" s="34"/>
      <c r="N44" s="114"/>
      <c r="O44" s="114"/>
      <c r="P44" s="4"/>
      <c r="Q44" s="4"/>
      <c r="R44" s="4"/>
      <c r="S44" s="4"/>
    </row>
    <row r="45" spans="2:19" s="5" customFormat="1" ht="12.75">
      <c r="B45" s="4"/>
      <c r="C45" s="4"/>
      <c r="D45" s="4"/>
      <c r="I45" s="4"/>
      <c r="J45" s="4"/>
      <c r="K45" s="4"/>
      <c r="L45" s="50"/>
      <c r="M45" s="4"/>
      <c r="N45" s="114"/>
      <c r="O45" s="114"/>
      <c r="P45" s="4"/>
      <c r="Q45" s="4"/>
      <c r="R45" s="4"/>
      <c r="S45" s="4"/>
    </row>
    <row r="46" spans="2:19" s="5" customFormat="1" ht="12.75">
      <c r="B46" s="4"/>
      <c r="C46" s="4"/>
      <c r="D46" s="4"/>
      <c r="I46" s="4"/>
      <c r="J46" s="4"/>
      <c r="K46" s="4"/>
      <c r="L46" s="4"/>
      <c r="M46" s="4"/>
      <c r="N46" s="4"/>
      <c r="O46" s="4"/>
      <c r="P46" s="4"/>
      <c r="Q46" s="4"/>
      <c r="R46" s="4"/>
      <c r="S46" s="4"/>
    </row>
    <row r="47" spans="2:19" s="5" customFormat="1" ht="12.75">
      <c r="B47" s="4"/>
      <c r="I47" s="4"/>
      <c r="J47" s="4"/>
      <c r="K47" s="4"/>
      <c r="L47" s="4"/>
      <c r="M47" s="4"/>
      <c r="N47" s="4"/>
      <c r="O47" s="4"/>
      <c r="P47" s="4"/>
      <c r="Q47" s="4"/>
      <c r="R47" s="4"/>
      <c r="S47" s="4"/>
    </row>
    <row r="48" spans="2:19" s="5" customFormat="1" ht="12.75">
      <c r="B48" s="4"/>
      <c r="I48" s="4"/>
      <c r="J48" s="4"/>
      <c r="K48" s="4"/>
      <c r="L48" s="4"/>
      <c r="M48" s="4"/>
      <c r="N48" s="118"/>
      <c r="O48" s="118"/>
      <c r="P48" s="4"/>
      <c r="Q48" s="4"/>
      <c r="R48" s="4"/>
      <c r="S48" s="4"/>
    </row>
    <row r="49" spans="2:19" s="5" customFormat="1" ht="12.75">
      <c r="B49" s="4"/>
      <c r="I49" s="4"/>
      <c r="J49" s="4"/>
      <c r="K49" s="4"/>
      <c r="L49" s="4"/>
      <c r="M49" s="4"/>
      <c r="N49" s="118"/>
      <c r="O49" s="118"/>
      <c r="P49" s="4"/>
      <c r="Q49" s="4"/>
      <c r="R49" s="4"/>
      <c r="S49" s="4"/>
    </row>
    <row r="50" spans="2:19" s="5" customFormat="1" ht="12.75">
      <c r="B50" s="4"/>
      <c r="I50" s="4"/>
      <c r="J50" s="4"/>
      <c r="K50" s="4"/>
      <c r="L50" s="4"/>
      <c r="M50" s="4"/>
      <c r="N50" s="118"/>
      <c r="O50" s="118"/>
      <c r="P50" s="4"/>
      <c r="Q50" s="4"/>
      <c r="R50" s="4"/>
      <c r="S50" s="4"/>
    </row>
    <row r="51" spans="2:19" s="5" customFormat="1" ht="12.75">
      <c r="B51" s="4"/>
      <c r="I51" s="4"/>
      <c r="J51" s="4"/>
      <c r="K51" s="4"/>
      <c r="L51" s="4"/>
      <c r="M51" s="4"/>
      <c r="N51" s="118"/>
      <c r="O51" s="118"/>
      <c r="P51" s="4"/>
      <c r="Q51" s="4"/>
      <c r="R51" s="4"/>
      <c r="S51" s="4"/>
    </row>
    <row r="52" spans="2:19" s="5" customFormat="1" ht="12.75">
      <c r="B52" s="4"/>
      <c r="I52" s="4"/>
      <c r="J52" s="4"/>
      <c r="K52" s="4"/>
      <c r="L52" s="4"/>
      <c r="M52" s="4"/>
      <c r="N52" s="4"/>
      <c r="O52" s="4"/>
      <c r="P52" s="4"/>
      <c r="Q52" s="4"/>
      <c r="R52" s="4"/>
      <c r="S52" s="4"/>
    </row>
    <row r="53" spans="2:19" s="5" customFormat="1" ht="12.75">
      <c r="B53" s="4"/>
      <c r="I53" s="4"/>
      <c r="J53" s="4"/>
      <c r="K53" s="4"/>
      <c r="L53" s="4"/>
      <c r="M53" s="4"/>
      <c r="N53" s="4"/>
      <c r="O53" s="4"/>
      <c r="P53" s="4"/>
      <c r="Q53" s="4"/>
      <c r="R53" s="4"/>
      <c r="S53" s="4"/>
    </row>
    <row r="54" spans="2:19" s="5" customFormat="1" ht="12.75">
      <c r="B54" s="4"/>
      <c r="I54" s="4"/>
      <c r="J54" s="4"/>
      <c r="K54" s="4"/>
      <c r="L54" s="4"/>
      <c r="M54" s="4"/>
      <c r="N54" s="4"/>
      <c r="O54" s="4"/>
      <c r="P54" s="4"/>
      <c r="Q54" s="4"/>
      <c r="R54" s="4"/>
      <c r="S54" s="4"/>
    </row>
    <row r="55" spans="2:19" s="5" customFormat="1" ht="12.75">
      <c r="B55" s="4"/>
      <c r="C55" s="46" t="s">
        <v>71</v>
      </c>
      <c r="I55" s="4"/>
      <c r="J55" s="4"/>
      <c r="K55" s="4"/>
      <c r="L55" s="4"/>
      <c r="M55" s="4"/>
      <c r="N55" s="4"/>
      <c r="O55" s="4"/>
      <c r="P55" s="4"/>
      <c r="Q55" s="4"/>
      <c r="R55" s="4"/>
      <c r="S55" s="4"/>
    </row>
    <row r="56" spans="2:19" s="5" customFormat="1" ht="12.75">
      <c r="B56" s="48"/>
      <c r="C56" s="49"/>
      <c r="D56" s="49"/>
      <c r="E56" s="49"/>
      <c r="F56" s="49"/>
      <c r="G56" s="49"/>
      <c r="H56" s="49"/>
      <c r="I56" s="48"/>
      <c r="J56" s="4"/>
      <c r="K56" s="4"/>
      <c r="L56" s="4"/>
      <c r="M56" s="4"/>
      <c r="N56" s="4"/>
      <c r="O56" s="4"/>
      <c r="P56" s="4"/>
      <c r="Q56" s="4"/>
      <c r="R56" s="4"/>
      <c r="S56" s="4"/>
    </row>
    <row r="57" spans="2:19" s="5" customFormat="1" ht="9" customHeight="1">
      <c r="B57" s="48"/>
      <c r="C57" s="49"/>
      <c r="D57" s="49"/>
      <c r="E57" s="49"/>
      <c r="F57" s="49"/>
      <c r="G57" s="49"/>
      <c r="H57" s="49"/>
      <c r="I57" s="48"/>
      <c r="J57" s="4"/>
      <c r="K57" s="4"/>
      <c r="L57" s="4"/>
      <c r="M57" s="4"/>
      <c r="N57" s="4"/>
      <c r="O57" s="4"/>
      <c r="P57" s="4"/>
      <c r="Q57" s="4"/>
      <c r="R57" s="4"/>
      <c r="S57" s="4"/>
    </row>
    <row r="58" spans="2:19" s="5" customFormat="1" ht="12.75">
      <c r="B58" s="136"/>
      <c r="C58" s="136"/>
      <c r="D58" s="136"/>
      <c r="E58" s="136"/>
      <c r="F58" s="136"/>
      <c r="G58" s="136"/>
      <c r="H58" s="136"/>
      <c r="I58" s="53"/>
      <c r="J58" s="53"/>
      <c r="K58" s="4"/>
      <c r="L58" s="4"/>
      <c r="M58" s="4"/>
      <c r="N58" s="4"/>
      <c r="O58" s="4"/>
      <c r="P58" s="4"/>
      <c r="Q58" s="4"/>
      <c r="R58" s="4"/>
      <c r="S58" s="4"/>
    </row>
    <row r="59" spans="2:19" s="5" customFormat="1" ht="12.75">
      <c r="B59" s="4"/>
      <c r="I59" s="4"/>
      <c r="J59" s="4"/>
      <c r="K59" s="4"/>
      <c r="L59" s="4"/>
      <c r="M59" s="4"/>
      <c r="N59" s="4"/>
      <c r="O59" s="4"/>
      <c r="P59" s="4"/>
      <c r="Q59" s="4"/>
      <c r="R59" s="4"/>
      <c r="S59" s="4"/>
    </row>
    <row r="60" spans="2:19" s="5" customFormat="1" ht="12.75">
      <c r="B60" s="4"/>
      <c r="I60" s="4"/>
      <c r="J60" s="4"/>
      <c r="K60" s="4"/>
      <c r="L60" s="4"/>
      <c r="M60" s="4"/>
      <c r="N60" s="4"/>
      <c r="O60" s="4"/>
      <c r="P60" s="4"/>
      <c r="Q60" s="4"/>
      <c r="R60" s="4"/>
      <c r="S60" s="4"/>
    </row>
    <row r="61" spans="2:19" s="5" customFormat="1" ht="12.75">
      <c r="B61" s="4"/>
      <c r="I61" s="4"/>
      <c r="J61" s="4"/>
      <c r="K61" s="4"/>
      <c r="L61" s="4"/>
      <c r="M61" s="4"/>
      <c r="N61" s="4"/>
      <c r="O61" s="4"/>
      <c r="P61" s="4"/>
      <c r="Q61" s="4"/>
      <c r="R61" s="4"/>
      <c r="S61" s="4"/>
    </row>
    <row r="62" spans="2:19" s="5" customFormat="1" ht="12.75">
      <c r="B62" s="4"/>
      <c r="I62" s="4"/>
      <c r="J62" s="4"/>
      <c r="K62" s="4"/>
      <c r="L62" s="4"/>
      <c r="M62" s="4"/>
      <c r="N62" s="4"/>
      <c r="O62" s="4"/>
      <c r="P62" s="4"/>
      <c r="Q62" s="4"/>
      <c r="R62" s="4"/>
      <c r="S62" s="4"/>
    </row>
    <row r="63" spans="2:19" s="5" customFormat="1" ht="12.75">
      <c r="B63" s="4"/>
      <c r="I63" s="4"/>
      <c r="J63" s="4"/>
      <c r="K63" s="4"/>
      <c r="L63" s="4"/>
      <c r="M63" s="4"/>
      <c r="N63" s="4"/>
      <c r="O63" s="4"/>
      <c r="P63" s="4"/>
      <c r="Q63" s="4"/>
      <c r="R63" s="4"/>
      <c r="S63" s="4"/>
    </row>
    <row r="64" spans="2:19" s="5" customFormat="1" ht="12.75">
      <c r="B64" s="4"/>
      <c r="I64" s="4"/>
      <c r="J64" s="4"/>
      <c r="K64" s="4"/>
      <c r="L64" s="4"/>
      <c r="M64" s="4"/>
      <c r="N64" s="4"/>
      <c r="O64" s="4"/>
      <c r="P64" s="4"/>
      <c r="Q64" s="4"/>
      <c r="R64" s="4"/>
      <c r="S64" s="4"/>
    </row>
    <row r="65" spans="2:19" s="5" customFormat="1" ht="12.75">
      <c r="B65" s="4"/>
      <c r="I65" s="4"/>
      <c r="J65" s="4"/>
      <c r="K65" s="4"/>
      <c r="L65" s="4"/>
      <c r="M65" s="4"/>
      <c r="N65" s="4"/>
      <c r="O65" s="4"/>
      <c r="P65" s="4"/>
      <c r="Q65" s="4"/>
      <c r="R65" s="4"/>
      <c r="S65" s="4"/>
    </row>
    <row r="66" spans="2:19" s="5" customFormat="1" ht="12.75">
      <c r="B66" s="4"/>
      <c r="I66" s="4"/>
      <c r="J66" s="4"/>
      <c r="K66" s="4"/>
      <c r="L66" s="4"/>
      <c r="M66" s="4"/>
      <c r="N66" s="4"/>
      <c r="O66" s="4"/>
      <c r="P66" s="4"/>
      <c r="Q66" s="4"/>
      <c r="R66" s="4"/>
      <c r="S66" s="4"/>
    </row>
    <row r="67" spans="2:19" s="5" customFormat="1" ht="12.75">
      <c r="B67" s="4"/>
      <c r="I67" s="4"/>
      <c r="J67" s="4"/>
      <c r="K67" s="4"/>
      <c r="L67" s="4"/>
      <c r="M67" s="4"/>
      <c r="N67" s="4"/>
      <c r="O67" s="4"/>
      <c r="P67" s="4"/>
      <c r="Q67" s="4"/>
      <c r="R67" s="4"/>
      <c r="S67" s="4"/>
    </row>
    <row r="68" spans="2:19" s="5" customFormat="1" ht="12.75">
      <c r="B68" s="4"/>
      <c r="I68" s="4"/>
      <c r="J68" s="4"/>
      <c r="K68" s="4"/>
      <c r="L68" s="4"/>
      <c r="M68" s="4"/>
      <c r="N68" s="4"/>
      <c r="O68" s="4"/>
      <c r="P68" s="4"/>
      <c r="Q68" s="4"/>
      <c r="R68" s="4"/>
      <c r="S68" s="4"/>
    </row>
    <row r="69" spans="2:19" s="5" customFormat="1" ht="12.75">
      <c r="B69" s="4"/>
      <c r="I69" s="4"/>
      <c r="J69" s="4"/>
      <c r="K69" s="4"/>
      <c r="L69" s="4"/>
      <c r="M69" s="4"/>
      <c r="N69" s="4"/>
      <c r="O69" s="4"/>
      <c r="P69" s="4"/>
      <c r="Q69" s="4"/>
      <c r="R69" s="4"/>
      <c r="S69" s="4"/>
    </row>
    <row r="70" spans="2:19" s="5" customFormat="1" ht="12.75">
      <c r="B70" s="4"/>
      <c r="I70" s="4"/>
      <c r="J70" s="4"/>
      <c r="K70" s="4"/>
      <c r="L70" s="4"/>
      <c r="M70" s="4"/>
      <c r="N70" s="4"/>
      <c r="O70" s="4"/>
      <c r="P70" s="4"/>
      <c r="Q70" s="4"/>
      <c r="R70" s="4"/>
      <c r="S70" s="4"/>
    </row>
    <row r="71" spans="2:19" s="5" customFormat="1" ht="12.75">
      <c r="B71" s="4"/>
      <c r="I71" s="4"/>
      <c r="J71" s="4"/>
      <c r="K71" s="4"/>
      <c r="L71" s="4"/>
      <c r="M71" s="4"/>
      <c r="N71" s="4"/>
      <c r="O71" s="4"/>
      <c r="P71" s="4"/>
      <c r="Q71" s="4"/>
      <c r="R71" s="4"/>
      <c r="S71" s="4"/>
    </row>
    <row r="72" spans="2:19" s="5" customFormat="1" ht="12.75">
      <c r="B72" s="4"/>
      <c r="I72" s="4"/>
      <c r="J72" s="4"/>
      <c r="K72" s="4"/>
      <c r="L72" s="4"/>
      <c r="M72" s="4"/>
      <c r="N72" s="4"/>
      <c r="O72" s="4"/>
      <c r="P72" s="4"/>
      <c r="Q72" s="4"/>
      <c r="R72" s="4"/>
      <c r="S72" s="4"/>
    </row>
    <row r="73" spans="2:19" s="5" customFormat="1" ht="12.75">
      <c r="B73" s="4"/>
      <c r="I73" s="4"/>
      <c r="J73" s="4"/>
      <c r="K73" s="4"/>
      <c r="L73" s="4"/>
      <c r="M73" s="4"/>
      <c r="N73" s="4"/>
      <c r="O73" s="4"/>
      <c r="P73" s="4"/>
      <c r="Q73" s="4"/>
      <c r="R73" s="4"/>
      <c r="S73" s="4"/>
    </row>
    <row r="74" spans="2:19" s="5" customFormat="1" ht="12.75">
      <c r="B74" s="4"/>
      <c r="I74" s="4"/>
      <c r="J74" s="4"/>
      <c r="K74" s="4"/>
      <c r="L74" s="4"/>
      <c r="M74" s="4"/>
      <c r="N74" s="4"/>
      <c r="O74" s="4"/>
      <c r="P74" s="4"/>
      <c r="Q74" s="4"/>
      <c r="R74" s="4"/>
      <c r="S74" s="4"/>
    </row>
    <row r="75" spans="2:19" s="5" customFormat="1" ht="12.75">
      <c r="B75" s="4"/>
      <c r="I75" s="4"/>
      <c r="J75" s="4"/>
      <c r="K75" s="4"/>
      <c r="L75" s="4"/>
      <c r="M75" s="4"/>
      <c r="N75" s="4"/>
      <c r="O75" s="4"/>
      <c r="P75" s="4"/>
      <c r="Q75" s="4"/>
      <c r="R75" s="4"/>
      <c r="S75" s="4"/>
    </row>
    <row r="76" spans="2:19" s="5" customFormat="1" ht="12.75">
      <c r="B76" s="4"/>
      <c r="I76" s="4"/>
      <c r="J76" s="4"/>
      <c r="K76" s="4"/>
      <c r="L76" s="4"/>
      <c r="M76" s="4"/>
      <c r="N76" s="4"/>
      <c r="O76" s="4"/>
      <c r="P76" s="4"/>
      <c r="Q76" s="4"/>
      <c r="R76" s="4"/>
      <c r="S76" s="4"/>
    </row>
    <row r="77" spans="2:19" s="5" customFormat="1" ht="12.75">
      <c r="B77" s="4"/>
      <c r="I77" s="4"/>
      <c r="J77" s="4"/>
      <c r="K77" s="4"/>
      <c r="L77" s="4"/>
      <c r="M77" s="4"/>
      <c r="N77" s="4"/>
      <c r="O77" s="4"/>
      <c r="P77" s="4"/>
      <c r="Q77" s="4"/>
      <c r="R77" s="4"/>
      <c r="S77" s="4"/>
    </row>
    <row r="78" spans="2:19" s="5" customFormat="1" ht="12.75">
      <c r="B78" s="4"/>
      <c r="I78" s="4"/>
      <c r="J78" s="4"/>
      <c r="K78" s="4"/>
      <c r="L78" s="4"/>
      <c r="M78" s="4"/>
      <c r="N78" s="4"/>
      <c r="O78" s="4"/>
      <c r="P78" s="4"/>
      <c r="Q78" s="4"/>
      <c r="R78" s="4"/>
      <c r="S78" s="4"/>
    </row>
    <row r="79" spans="2:19" s="5" customFormat="1" ht="12.75">
      <c r="B79" s="4"/>
      <c r="I79" s="4"/>
      <c r="J79" s="4"/>
      <c r="K79" s="4"/>
      <c r="L79" s="4"/>
      <c r="M79" s="4"/>
      <c r="N79" s="4"/>
      <c r="O79" s="4"/>
      <c r="P79" s="4"/>
      <c r="Q79" s="4"/>
      <c r="R79" s="4"/>
      <c r="S79" s="4"/>
    </row>
    <row r="80" spans="2:19" s="5" customFormat="1" ht="12.75">
      <c r="B80" s="4"/>
      <c r="I80" s="4"/>
      <c r="J80" s="4"/>
      <c r="K80" s="4"/>
      <c r="L80" s="4"/>
      <c r="M80" s="4"/>
      <c r="N80" s="4"/>
      <c r="O80" s="4"/>
      <c r="P80" s="4"/>
      <c r="Q80" s="4"/>
      <c r="R80" s="4"/>
      <c r="S80" s="4"/>
    </row>
    <row r="81" spans="2:19" s="5" customFormat="1" ht="12.75">
      <c r="B81" s="4"/>
      <c r="I81" s="4"/>
      <c r="J81" s="4"/>
      <c r="K81" s="4"/>
      <c r="L81" s="4"/>
      <c r="M81" s="4"/>
      <c r="N81" s="4"/>
      <c r="O81" s="4"/>
      <c r="P81" s="4"/>
      <c r="Q81" s="4"/>
      <c r="R81" s="4"/>
      <c r="S81" s="4"/>
    </row>
    <row r="82" spans="2:19" s="5" customFormat="1" ht="12.75">
      <c r="B82" s="4"/>
      <c r="I82" s="4"/>
      <c r="J82" s="4"/>
      <c r="K82" s="4"/>
      <c r="L82" s="4"/>
      <c r="M82" s="4"/>
      <c r="N82" s="4"/>
      <c r="O82" s="4"/>
      <c r="P82" s="4"/>
      <c r="Q82" s="4"/>
      <c r="R82" s="4"/>
      <c r="S82" s="4"/>
    </row>
    <row r="83" spans="2:19" s="5" customFormat="1" ht="12.75">
      <c r="B83" s="4"/>
      <c r="I83" s="4"/>
      <c r="J83" s="4"/>
      <c r="K83" s="4"/>
      <c r="L83" s="4"/>
      <c r="M83" s="4"/>
      <c r="N83" s="4"/>
      <c r="O83" s="4"/>
      <c r="P83" s="4"/>
      <c r="Q83" s="4"/>
      <c r="R83" s="4"/>
      <c r="S83" s="4"/>
    </row>
    <row r="84" spans="2:19" s="5" customFormat="1" ht="12.75">
      <c r="B84" s="4"/>
      <c r="I84" s="4"/>
      <c r="J84" s="4"/>
      <c r="K84" s="4"/>
      <c r="L84" s="4"/>
      <c r="M84" s="4"/>
      <c r="N84" s="4"/>
      <c r="O84" s="4"/>
      <c r="P84" s="4"/>
      <c r="Q84" s="4"/>
      <c r="R84" s="4"/>
      <c r="S84" s="4"/>
    </row>
    <row r="85" spans="2:19" s="5" customFormat="1" ht="12.75">
      <c r="B85" s="4"/>
      <c r="I85" s="4"/>
      <c r="J85" s="4"/>
      <c r="K85" s="4"/>
      <c r="L85" s="4"/>
      <c r="M85" s="4"/>
      <c r="N85" s="4"/>
      <c r="O85" s="4"/>
      <c r="P85" s="4"/>
      <c r="Q85" s="4"/>
      <c r="R85" s="4"/>
      <c r="S85" s="4"/>
    </row>
    <row r="86" spans="2:19" s="5" customFormat="1" ht="12.75">
      <c r="B86" s="4"/>
      <c r="I86" s="4"/>
      <c r="J86" s="4"/>
      <c r="K86" s="4"/>
      <c r="L86" s="4"/>
      <c r="M86" s="4"/>
      <c r="N86" s="4"/>
      <c r="O86" s="4"/>
      <c r="P86" s="4"/>
      <c r="Q86" s="4"/>
      <c r="R86" s="4"/>
      <c r="S86" s="4"/>
    </row>
    <row r="87" spans="2:19" s="5" customFormat="1" ht="12.75">
      <c r="B87" s="4"/>
      <c r="I87" s="4"/>
      <c r="J87" s="4"/>
      <c r="K87" s="4"/>
      <c r="L87" s="4"/>
      <c r="M87" s="4"/>
      <c r="N87" s="4"/>
      <c r="O87" s="4"/>
      <c r="P87" s="4"/>
      <c r="Q87" s="4"/>
      <c r="R87" s="4"/>
      <c r="S87" s="4"/>
    </row>
    <row r="88" spans="2:19" s="5" customFormat="1" ht="12.75">
      <c r="B88" s="4"/>
      <c r="I88" s="4"/>
      <c r="J88" s="4"/>
      <c r="K88" s="4"/>
      <c r="L88" s="4"/>
      <c r="M88" s="4"/>
      <c r="N88" s="4"/>
      <c r="O88" s="4"/>
      <c r="P88" s="4"/>
      <c r="Q88" s="4"/>
      <c r="R88" s="4"/>
      <c r="S88" s="4"/>
    </row>
    <row r="89" spans="2:19" s="5" customFormat="1" ht="12.75">
      <c r="B89" s="4"/>
      <c r="I89" s="4"/>
      <c r="J89" s="4"/>
      <c r="K89" s="4"/>
      <c r="L89" s="4"/>
      <c r="M89" s="4"/>
      <c r="N89" s="4"/>
      <c r="O89" s="4"/>
      <c r="P89" s="4"/>
      <c r="Q89" s="4"/>
      <c r="R89" s="4"/>
      <c r="S89" s="4"/>
    </row>
    <row r="90" spans="2:19" s="5" customFormat="1" ht="12.75">
      <c r="B90" s="4"/>
      <c r="I90" s="4"/>
      <c r="J90" s="4"/>
      <c r="K90" s="4"/>
      <c r="L90" s="4"/>
      <c r="M90" s="4"/>
      <c r="N90" s="4"/>
      <c r="O90" s="4"/>
      <c r="P90" s="4"/>
      <c r="Q90" s="4"/>
      <c r="R90" s="4"/>
      <c r="S90" s="4"/>
    </row>
    <row r="91" spans="2:19" s="5" customFormat="1" ht="12.75">
      <c r="B91" s="4"/>
      <c r="I91" s="4"/>
      <c r="J91" s="4"/>
      <c r="K91" s="4"/>
      <c r="L91" s="4"/>
      <c r="M91" s="4"/>
      <c r="N91" s="4"/>
      <c r="O91" s="4"/>
      <c r="P91" s="4"/>
      <c r="Q91" s="4"/>
      <c r="R91" s="4"/>
      <c r="S91" s="4"/>
    </row>
    <row r="92" spans="2:19" s="5" customFormat="1" ht="12.75">
      <c r="B92" s="4"/>
      <c r="I92" s="4"/>
      <c r="J92" s="4"/>
      <c r="K92" s="4"/>
      <c r="L92" s="4"/>
      <c r="M92" s="4"/>
      <c r="N92" s="4"/>
      <c r="O92" s="4"/>
      <c r="P92" s="4"/>
      <c r="Q92" s="4"/>
      <c r="R92" s="4"/>
      <c r="S92" s="4"/>
    </row>
    <row r="93" spans="2:19" s="5" customFormat="1" ht="12.75">
      <c r="B93" s="4"/>
      <c r="I93" s="4"/>
      <c r="J93" s="4"/>
      <c r="K93" s="4"/>
      <c r="L93" s="4"/>
      <c r="M93" s="4"/>
      <c r="N93" s="4"/>
      <c r="O93" s="4"/>
      <c r="P93" s="4"/>
      <c r="Q93" s="4"/>
      <c r="R93" s="4"/>
      <c r="S93" s="4"/>
    </row>
    <row r="94" spans="2:19" s="5" customFormat="1" ht="12.75">
      <c r="B94" s="4"/>
      <c r="I94" s="4"/>
      <c r="J94" s="4"/>
      <c r="K94" s="4"/>
      <c r="L94" s="4"/>
      <c r="M94" s="4"/>
      <c r="N94" s="4"/>
      <c r="O94" s="4"/>
      <c r="P94" s="4"/>
      <c r="Q94" s="4"/>
      <c r="R94" s="4"/>
      <c r="S94" s="4"/>
    </row>
    <row r="95" spans="2:19" s="5" customFormat="1" ht="12.75">
      <c r="B95" s="4"/>
      <c r="I95" s="4"/>
      <c r="J95" s="4"/>
      <c r="K95" s="4"/>
      <c r="L95" s="4"/>
      <c r="M95" s="4"/>
      <c r="N95" s="4"/>
      <c r="O95" s="4"/>
      <c r="P95" s="4"/>
      <c r="Q95" s="4"/>
      <c r="R95" s="4"/>
      <c r="S95" s="4"/>
    </row>
    <row r="96" spans="2:19" s="5" customFormat="1" ht="12.75">
      <c r="B96" s="4"/>
      <c r="I96" s="4"/>
      <c r="J96" s="4"/>
      <c r="K96" s="4"/>
      <c r="L96" s="4"/>
      <c r="M96" s="4"/>
      <c r="N96" s="4"/>
      <c r="O96" s="4"/>
      <c r="P96" s="4"/>
      <c r="Q96" s="4"/>
      <c r="R96" s="4"/>
      <c r="S96" s="4"/>
    </row>
    <row r="97" spans="2:19" s="5" customFormat="1" ht="12.75">
      <c r="B97" s="4"/>
      <c r="I97" s="4"/>
      <c r="J97" s="4"/>
      <c r="K97" s="4"/>
      <c r="L97" s="4"/>
      <c r="M97" s="4"/>
      <c r="N97" s="4"/>
      <c r="O97" s="4"/>
      <c r="P97" s="4"/>
      <c r="Q97" s="4"/>
      <c r="R97" s="4"/>
      <c r="S97" s="4"/>
    </row>
    <row r="98" spans="2:19" s="5" customFormat="1" ht="12.75">
      <c r="B98" s="4"/>
      <c r="I98" s="4"/>
      <c r="J98" s="4"/>
      <c r="K98" s="4"/>
      <c r="L98" s="4"/>
      <c r="M98" s="4"/>
      <c r="N98" s="4"/>
      <c r="O98" s="4"/>
      <c r="P98" s="4"/>
      <c r="Q98" s="4"/>
      <c r="R98" s="4"/>
      <c r="S98" s="4"/>
    </row>
    <row r="99" spans="2:19" s="5" customFormat="1" ht="12.75">
      <c r="B99" s="4"/>
      <c r="I99" s="4"/>
      <c r="J99" s="4"/>
      <c r="K99" s="4"/>
      <c r="L99" s="4"/>
      <c r="M99" s="4"/>
      <c r="N99" s="4"/>
      <c r="O99" s="4"/>
      <c r="P99" s="4"/>
      <c r="Q99" s="4"/>
      <c r="R99" s="4"/>
      <c r="S99" s="4"/>
    </row>
    <row r="100" spans="2:19" s="5" customFormat="1" ht="12.75">
      <c r="B100" s="4"/>
      <c r="I100" s="4"/>
      <c r="J100" s="4"/>
      <c r="K100" s="4"/>
      <c r="L100" s="4"/>
      <c r="M100" s="4"/>
      <c r="N100" s="4"/>
      <c r="O100" s="4"/>
      <c r="P100" s="4"/>
      <c r="Q100" s="4"/>
      <c r="R100" s="4"/>
      <c r="S100" s="4"/>
    </row>
    <row r="101" spans="2:19" s="5" customFormat="1" ht="12.75">
      <c r="B101" s="4"/>
      <c r="I101" s="4"/>
      <c r="J101" s="4"/>
      <c r="K101" s="4"/>
      <c r="L101" s="4"/>
      <c r="M101" s="4"/>
      <c r="N101" s="4"/>
      <c r="O101" s="4"/>
      <c r="P101" s="4"/>
      <c r="Q101" s="4"/>
      <c r="R101" s="4"/>
      <c r="S101" s="4"/>
    </row>
    <row r="102" spans="2:19" s="5" customFormat="1" ht="12.75">
      <c r="B102" s="4"/>
      <c r="I102" s="4"/>
      <c r="J102" s="4"/>
      <c r="K102" s="4"/>
      <c r="L102" s="4"/>
      <c r="M102" s="4"/>
      <c r="N102" s="4"/>
      <c r="O102" s="4"/>
      <c r="P102" s="4"/>
      <c r="Q102" s="4"/>
      <c r="R102" s="4"/>
      <c r="S102" s="4"/>
    </row>
    <row r="103" spans="2:19" s="5" customFormat="1" ht="12.75">
      <c r="B103" s="4"/>
      <c r="I103" s="4"/>
      <c r="J103" s="4"/>
      <c r="K103" s="4"/>
      <c r="L103" s="4"/>
      <c r="M103" s="4"/>
      <c r="N103" s="4"/>
      <c r="O103" s="4"/>
      <c r="P103" s="4"/>
      <c r="Q103" s="4"/>
      <c r="R103" s="4"/>
      <c r="S103" s="4"/>
    </row>
    <row r="104" spans="2:19" s="5" customFormat="1" ht="12.75">
      <c r="B104" s="4"/>
      <c r="I104" s="4"/>
      <c r="J104" s="4"/>
      <c r="K104" s="4"/>
      <c r="L104" s="4"/>
      <c r="M104" s="4"/>
      <c r="N104" s="4"/>
      <c r="O104" s="4"/>
      <c r="P104" s="4"/>
      <c r="Q104" s="4"/>
      <c r="R104" s="4"/>
      <c r="S104" s="4"/>
    </row>
    <row r="105" spans="2:19" s="5" customFormat="1" ht="12.75">
      <c r="B105" s="4"/>
      <c r="I105" s="4"/>
      <c r="J105" s="4"/>
      <c r="K105" s="4"/>
      <c r="L105" s="4"/>
      <c r="M105" s="4"/>
      <c r="N105" s="4"/>
      <c r="O105" s="4"/>
      <c r="P105" s="4"/>
      <c r="Q105" s="4"/>
      <c r="R105" s="4"/>
      <c r="S105" s="4"/>
    </row>
    <row r="106" spans="2:19" s="5" customFormat="1" ht="12.75">
      <c r="B106" s="4"/>
      <c r="I106" s="4"/>
      <c r="J106" s="4"/>
      <c r="K106" s="4"/>
      <c r="L106" s="4"/>
      <c r="M106" s="4"/>
      <c r="N106" s="4"/>
      <c r="O106" s="4"/>
      <c r="P106" s="4"/>
      <c r="Q106" s="4"/>
      <c r="R106" s="4"/>
      <c r="S106" s="4"/>
    </row>
    <row r="107" spans="2:19" s="5" customFormat="1" ht="12.75">
      <c r="B107" s="4"/>
      <c r="I107" s="4"/>
      <c r="J107" s="4"/>
      <c r="K107" s="4"/>
      <c r="L107" s="4"/>
      <c r="M107" s="4"/>
      <c r="N107" s="4"/>
      <c r="O107" s="4"/>
      <c r="P107" s="4"/>
      <c r="Q107" s="4"/>
      <c r="R107" s="4"/>
      <c r="S107" s="4"/>
    </row>
    <row r="108" spans="2:19" s="5" customFormat="1" ht="12.75">
      <c r="B108" s="4"/>
      <c r="I108" s="4"/>
      <c r="J108" s="4"/>
      <c r="K108" s="4"/>
      <c r="L108" s="4"/>
      <c r="M108" s="4"/>
      <c r="N108" s="4"/>
      <c r="O108" s="4"/>
      <c r="P108" s="4"/>
      <c r="Q108" s="4"/>
      <c r="R108" s="4"/>
      <c r="S108" s="4"/>
    </row>
    <row r="109" spans="2:19" s="5" customFormat="1" ht="12.75">
      <c r="B109" s="4"/>
      <c r="I109" s="4"/>
      <c r="J109" s="4"/>
      <c r="K109" s="4"/>
      <c r="L109" s="4"/>
      <c r="M109" s="4"/>
      <c r="N109" s="4"/>
      <c r="O109" s="4"/>
      <c r="P109" s="4"/>
      <c r="Q109" s="4"/>
      <c r="R109" s="4"/>
      <c r="S109" s="4"/>
    </row>
    <row r="110" spans="2:19" s="5" customFormat="1" ht="12.75">
      <c r="B110" s="4"/>
      <c r="I110" s="4"/>
      <c r="J110" s="4"/>
      <c r="K110" s="4"/>
      <c r="L110" s="4"/>
      <c r="M110" s="4"/>
      <c r="N110" s="4"/>
      <c r="O110" s="4"/>
      <c r="P110" s="4"/>
      <c r="Q110" s="4"/>
      <c r="R110" s="4"/>
      <c r="S110" s="4"/>
    </row>
    <row r="111" spans="2:19" s="5" customFormat="1" ht="12.75">
      <c r="B111" s="4"/>
      <c r="I111" s="4"/>
      <c r="J111" s="4"/>
      <c r="K111" s="4"/>
      <c r="L111" s="4"/>
      <c r="M111" s="4"/>
      <c r="N111" s="4"/>
      <c r="O111" s="4"/>
      <c r="P111" s="4"/>
      <c r="Q111" s="4"/>
      <c r="R111" s="4"/>
      <c r="S111" s="4"/>
    </row>
    <row r="112" spans="2:19" s="5" customFormat="1" ht="12.75">
      <c r="B112" s="4"/>
      <c r="I112" s="4"/>
      <c r="J112" s="4"/>
      <c r="K112" s="4"/>
      <c r="L112" s="4"/>
      <c r="M112" s="4"/>
      <c r="N112" s="4"/>
      <c r="O112" s="4"/>
      <c r="P112" s="4"/>
      <c r="Q112" s="4"/>
      <c r="R112" s="4"/>
      <c r="S112" s="4"/>
    </row>
    <row r="113" spans="2:19" s="5" customFormat="1" ht="12.75">
      <c r="B113" s="4"/>
      <c r="I113" s="4"/>
      <c r="J113" s="4"/>
      <c r="K113" s="4"/>
      <c r="L113" s="4"/>
      <c r="M113" s="4"/>
      <c r="N113" s="4"/>
      <c r="O113" s="4"/>
      <c r="P113" s="4"/>
      <c r="Q113" s="4"/>
      <c r="R113" s="4"/>
      <c r="S113" s="4"/>
    </row>
    <row r="114" spans="2:19" s="5" customFormat="1" ht="12.75">
      <c r="B114" s="4"/>
      <c r="I114" s="4"/>
      <c r="J114" s="4"/>
      <c r="K114" s="4"/>
      <c r="L114" s="4"/>
      <c r="M114" s="4"/>
      <c r="N114" s="4"/>
      <c r="O114" s="4"/>
      <c r="P114" s="4"/>
      <c r="Q114" s="4"/>
      <c r="R114" s="4"/>
      <c r="S114" s="4"/>
    </row>
    <row r="115" spans="2:19" s="5" customFormat="1" ht="12.75">
      <c r="B115" s="4"/>
      <c r="I115" s="4"/>
      <c r="J115" s="4"/>
      <c r="K115" s="4"/>
      <c r="L115" s="4"/>
      <c r="M115" s="4"/>
      <c r="N115" s="4"/>
      <c r="O115" s="4"/>
      <c r="P115" s="4"/>
      <c r="Q115" s="4"/>
      <c r="R115" s="4"/>
      <c r="S115" s="4"/>
    </row>
    <row r="116" spans="2:19" s="5" customFormat="1" ht="12.75">
      <c r="B116" s="4"/>
      <c r="I116" s="4"/>
      <c r="J116" s="4"/>
      <c r="K116" s="4"/>
      <c r="L116" s="4"/>
      <c r="M116" s="4"/>
      <c r="N116" s="4"/>
      <c r="O116" s="4"/>
      <c r="P116" s="4"/>
      <c r="Q116" s="4"/>
      <c r="R116" s="4"/>
      <c r="S116" s="4"/>
    </row>
    <row r="117" spans="2:19" s="5" customFormat="1" ht="12.75">
      <c r="B117" s="4"/>
      <c r="I117" s="4"/>
      <c r="J117" s="4"/>
      <c r="K117" s="4"/>
      <c r="L117" s="4"/>
      <c r="M117" s="4"/>
      <c r="N117" s="4"/>
      <c r="O117" s="4"/>
      <c r="P117" s="4"/>
      <c r="Q117" s="4"/>
      <c r="R117" s="4"/>
      <c r="S117" s="4"/>
    </row>
    <row r="118" spans="2:19" s="5" customFormat="1" ht="12.75">
      <c r="B118" s="4"/>
      <c r="I118" s="4"/>
      <c r="J118" s="4"/>
      <c r="K118" s="4"/>
      <c r="L118" s="4"/>
      <c r="M118" s="4"/>
      <c r="N118" s="4"/>
      <c r="O118" s="4"/>
      <c r="P118" s="4"/>
      <c r="Q118" s="4"/>
      <c r="R118" s="4"/>
      <c r="S118" s="4"/>
    </row>
    <row r="119" spans="2:19" s="5" customFormat="1" ht="12.75">
      <c r="B119" s="4"/>
      <c r="I119" s="4"/>
      <c r="J119" s="4"/>
      <c r="K119" s="4"/>
      <c r="L119" s="4"/>
      <c r="M119" s="4"/>
      <c r="N119" s="4"/>
      <c r="O119" s="4"/>
      <c r="P119" s="4"/>
      <c r="Q119" s="4"/>
      <c r="R119" s="4"/>
      <c r="S119" s="4"/>
    </row>
    <row r="120" spans="2:19" s="5" customFormat="1" ht="12.75">
      <c r="B120" s="4"/>
      <c r="I120" s="4"/>
      <c r="J120" s="4"/>
      <c r="K120" s="4"/>
      <c r="L120" s="4"/>
      <c r="M120" s="4"/>
      <c r="N120" s="4"/>
      <c r="O120" s="4"/>
      <c r="P120" s="4"/>
      <c r="Q120" s="4"/>
      <c r="R120" s="4"/>
      <c r="S120" s="4"/>
    </row>
    <row r="121" spans="2:19" s="5" customFormat="1" ht="12.75">
      <c r="B121" s="4"/>
      <c r="I121" s="4"/>
      <c r="J121" s="4"/>
      <c r="K121" s="4"/>
      <c r="L121" s="4"/>
      <c r="M121" s="4"/>
      <c r="N121" s="4"/>
      <c r="O121" s="4"/>
      <c r="P121" s="4"/>
      <c r="Q121" s="4"/>
      <c r="R121" s="4"/>
      <c r="S121" s="4"/>
    </row>
    <row r="122" spans="2:19" s="5" customFormat="1" ht="12.75">
      <c r="B122" s="4"/>
      <c r="I122" s="4"/>
      <c r="J122" s="4"/>
      <c r="K122" s="4"/>
      <c r="L122" s="4"/>
      <c r="M122" s="4"/>
      <c r="N122" s="4"/>
      <c r="O122" s="4"/>
      <c r="P122" s="4"/>
      <c r="Q122" s="4"/>
      <c r="R122" s="4"/>
      <c r="S122" s="4"/>
    </row>
    <row r="123" spans="2:19" s="5" customFormat="1" ht="12.75">
      <c r="B123" s="4"/>
      <c r="I123" s="4"/>
      <c r="J123" s="4"/>
      <c r="K123" s="4"/>
      <c r="L123" s="4"/>
      <c r="M123" s="4"/>
      <c r="N123" s="4"/>
      <c r="O123" s="4"/>
      <c r="P123" s="4"/>
      <c r="Q123" s="4"/>
      <c r="R123" s="4"/>
      <c r="S123" s="4"/>
    </row>
    <row r="124" spans="2:19" s="5" customFormat="1" ht="12.75">
      <c r="B124" s="4"/>
      <c r="I124" s="4"/>
      <c r="J124" s="4"/>
      <c r="K124" s="4"/>
      <c r="L124" s="4"/>
      <c r="M124" s="4"/>
      <c r="N124" s="4"/>
      <c r="O124" s="4"/>
      <c r="P124" s="4"/>
      <c r="Q124" s="4"/>
      <c r="R124" s="4"/>
      <c r="S124" s="4"/>
    </row>
    <row r="125" spans="2:19" s="5" customFormat="1" ht="12.75">
      <c r="B125" s="4"/>
      <c r="I125" s="4"/>
      <c r="J125" s="4"/>
      <c r="K125" s="4"/>
      <c r="L125" s="4"/>
      <c r="M125" s="4"/>
      <c r="N125" s="4"/>
      <c r="O125" s="4"/>
      <c r="P125" s="4"/>
      <c r="Q125" s="4"/>
      <c r="R125" s="4"/>
      <c r="S125" s="4"/>
    </row>
    <row r="126" spans="2:19" s="5" customFormat="1" ht="12.75">
      <c r="B126" s="4"/>
      <c r="I126" s="4"/>
      <c r="J126" s="4"/>
      <c r="K126" s="4"/>
      <c r="L126" s="4"/>
      <c r="M126" s="4"/>
      <c r="N126" s="4"/>
      <c r="O126" s="4"/>
      <c r="P126" s="4"/>
      <c r="Q126" s="4"/>
      <c r="R126" s="4"/>
      <c r="S126" s="4"/>
    </row>
    <row r="127" spans="2:19" s="5" customFormat="1" ht="12.75">
      <c r="B127" s="4"/>
      <c r="I127" s="4"/>
      <c r="J127" s="4"/>
      <c r="K127" s="4"/>
      <c r="L127" s="4"/>
      <c r="M127" s="4"/>
      <c r="N127" s="4"/>
      <c r="O127" s="4"/>
      <c r="P127" s="4"/>
      <c r="Q127" s="4"/>
      <c r="R127" s="4"/>
      <c r="S127" s="4"/>
    </row>
    <row r="128" spans="2:19" s="5" customFormat="1" ht="12.75">
      <c r="B128" s="4"/>
      <c r="I128" s="4"/>
      <c r="J128" s="4"/>
      <c r="K128" s="4"/>
      <c r="L128" s="4"/>
      <c r="M128" s="4"/>
      <c r="N128" s="4"/>
      <c r="O128" s="4"/>
      <c r="P128" s="4"/>
      <c r="Q128" s="4"/>
      <c r="R128" s="4"/>
      <c r="S128" s="4"/>
    </row>
    <row r="129" spans="2:19" s="5" customFormat="1" ht="12.75">
      <c r="B129" s="4"/>
      <c r="I129" s="4"/>
      <c r="J129" s="4"/>
      <c r="K129" s="4"/>
      <c r="L129" s="4"/>
      <c r="M129" s="4"/>
      <c r="N129" s="4"/>
      <c r="O129" s="4"/>
      <c r="P129" s="4"/>
      <c r="Q129" s="4"/>
      <c r="R129" s="4"/>
      <c r="S129" s="4"/>
    </row>
    <row r="130" spans="2:19" s="5" customFormat="1" ht="12.75">
      <c r="B130" s="4"/>
      <c r="I130" s="4"/>
      <c r="J130" s="4"/>
      <c r="K130" s="4"/>
      <c r="L130" s="4"/>
      <c r="M130" s="4"/>
      <c r="N130" s="4"/>
      <c r="O130" s="4"/>
      <c r="P130" s="4"/>
      <c r="Q130" s="4"/>
      <c r="R130" s="4"/>
      <c r="S130" s="4"/>
    </row>
    <row r="131" spans="2:19" s="5" customFormat="1" ht="12.75">
      <c r="B131" s="4"/>
      <c r="I131" s="4"/>
      <c r="J131" s="4"/>
      <c r="K131" s="4"/>
      <c r="L131" s="4"/>
      <c r="M131" s="4"/>
      <c r="N131" s="4"/>
      <c r="O131" s="4"/>
      <c r="P131" s="4"/>
      <c r="Q131" s="4"/>
      <c r="R131" s="4"/>
      <c r="S131" s="4"/>
    </row>
    <row r="132" spans="2:19" s="5" customFormat="1" ht="12.75">
      <c r="B132" s="4"/>
      <c r="I132" s="4"/>
      <c r="J132" s="4"/>
      <c r="K132" s="4"/>
      <c r="L132" s="4"/>
      <c r="M132" s="4"/>
      <c r="N132" s="4"/>
      <c r="O132" s="4"/>
      <c r="P132" s="4"/>
      <c r="Q132" s="4"/>
      <c r="R132" s="4"/>
      <c r="S132" s="4"/>
    </row>
    <row r="133" spans="2:19" s="5" customFormat="1" ht="12.75">
      <c r="B133" s="4"/>
      <c r="I133" s="4"/>
      <c r="J133" s="4"/>
      <c r="K133" s="4"/>
      <c r="L133" s="4"/>
      <c r="M133" s="4"/>
      <c r="N133" s="4"/>
      <c r="O133" s="4"/>
      <c r="P133" s="4"/>
      <c r="Q133" s="4"/>
      <c r="R133" s="4"/>
      <c r="S133" s="4"/>
    </row>
    <row r="134" spans="2:19" s="5" customFormat="1" ht="12.75">
      <c r="B134" s="4"/>
      <c r="I134" s="4"/>
      <c r="J134" s="4"/>
      <c r="K134" s="4"/>
      <c r="L134" s="4"/>
      <c r="M134" s="4"/>
      <c r="N134" s="4"/>
      <c r="O134" s="4"/>
      <c r="P134" s="4"/>
      <c r="Q134" s="4"/>
      <c r="R134" s="4"/>
      <c r="S134" s="4"/>
    </row>
    <row r="135" spans="2:19" s="5" customFormat="1" ht="12.75">
      <c r="B135" s="4"/>
      <c r="I135" s="4"/>
      <c r="J135" s="4"/>
      <c r="K135" s="4"/>
      <c r="L135" s="4"/>
      <c r="M135" s="4"/>
      <c r="N135" s="4"/>
      <c r="O135" s="4"/>
      <c r="P135" s="4"/>
      <c r="Q135" s="4"/>
      <c r="R135" s="4"/>
      <c r="S135" s="4"/>
    </row>
    <row r="136" spans="2:19" s="5" customFormat="1" ht="12.75">
      <c r="B136" s="4"/>
      <c r="I136" s="4"/>
      <c r="J136" s="4"/>
      <c r="K136" s="4"/>
      <c r="L136" s="4"/>
      <c r="M136" s="4"/>
      <c r="N136" s="4"/>
      <c r="O136" s="4"/>
      <c r="P136" s="4"/>
      <c r="Q136" s="4"/>
      <c r="R136" s="4"/>
      <c r="S136" s="4"/>
    </row>
    <row r="137" spans="2:19" s="5" customFormat="1" ht="12.75">
      <c r="B137" s="4"/>
      <c r="I137" s="4"/>
      <c r="J137" s="4"/>
      <c r="K137" s="4"/>
      <c r="L137" s="4"/>
      <c r="M137" s="4"/>
      <c r="N137" s="4"/>
      <c r="O137" s="4"/>
      <c r="P137" s="4"/>
      <c r="Q137" s="4"/>
      <c r="R137" s="4"/>
      <c r="S137" s="4"/>
    </row>
    <row r="138" spans="2:19" s="5" customFormat="1" ht="12.75">
      <c r="B138" s="4"/>
      <c r="I138" s="4"/>
      <c r="J138" s="4"/>
      <c r="K138" s="4"/>
      <c r="L138" s="4"/>
      <c r="M138" s="4"/>
      <c r="N138" s="4"/>
      <c r="O138" s="4"/>
      <c r="P138" s="4"/>
      <c r="Q138" s="4"/>
      <c r="R138" s="4"/>
      <c r="S138" s="4"/>
    </row>
    <row r="139" spans="2:19" s="5" customFormat="1" ht="12.75">
      <c r="B139" s="4"/>
      <c r="I139" s="4"/>
      <c r="J139" s="4"/>
      <c r="K139" s="4"/>
      <c r="L139" s="4"/>
      <c r="M139" s="4"/>
      <c r="N139" s="4"/>
      <c r="O139" s="4"/>
      <c r="P139" s="4"/>
      <c r="Q139" s="4"/>
      <c r="R139" s="4"/>
      <c r="S139" s="4"/>
    </row>
    <row r="140" spans="2:19" s="5" customFormat="1" ht="12.75">
      <c r="B140" s="4"/>
      <c r="I140" s="4"/>
      <c r="J140" s="4"/>
      <c r="K140" s="4"/>
      <c r="L140" s="4"/>
      <c r="M140" s="4"/>
      <c r="N140" s="4"/>
      <c r="O140" s="4"/>
      <c r="P140" s="4"/>
      <c r="Q140" s="4"/>
      <c r="R140" s="4"/>
      <c r="S140" s="4"/>
    </row>
    <row r="141" spans="2:19" s="5" customFormat="1" ht="12.75">
      <c r="B141" s="4"/>
      <c r="I141" s="4"/>
      <c r="J141" s="4"/>
      <c r="K141" s="4"/>
      <c r="L141" s="4"/>
      <c r="M141" s="4"/>
      <c r="N141" s="4"/>
      <c r="O141" s="4"/>
      <c r="P141" s="4"/>
      <c r="Q141" s="4"/>
      <c r="R141" s="4"/>
      <c r="S141" s="4"/>
    </row>
    <row r="142" spans="2:19" s="5" customFormat="1" ht="12.75">
      <c r="B142" s="4"/>
      <c r="I142" s="4"/>
      <c r="J142" s="4"/>
      <c r="K142" s="4"/>
      <c r="L142" s="4"/>
      <c r="M142" s="4"/>
      <c r="N142" s="4"/>
      <c r="O142" s="4"/>
      <c r="P142" s="4"/>
      <c r="Q142" s="4"/>
      <c r="R142" s="4"/>
      <c r="S142" s="4"/>
    </row>
    <row r="143" spans="2:19" s="5" customFormat="1" ht="12.75">
      <c r="B143" s="4"/>
      <c r="I143" s="4"/>
      <c r="J143" s="4"/>
      <c r="K143" s="4"/>
      <c r="L143" s="4"/>
      <c r="M143" s="4"/>
      <c r="N143" s="4"/>
      <c r="O143" s="4"/>
      <c r="P143" s="4"/>
      <c r="Q143" s="4"/>
      <c r="R143" s="4"/>
      <c r="S143" s="4"/>
    </row>
    <row r="144" spans="2:19" s="5" customFormat="1" ht="12.75">
      <c r="B144" s="4"/>
      <c r="I144" s="4"/>
      <c r="J144" s="4"/>
      <c r="K144" s="4"/>
      <c r="L144" s="4"/>
      <c r="M144" s="4"/>
      <c r="N144" s="4"/>
      <c r="O144" s="4"/>
      <c r="P144" s="4"/>
      <c r="Q144" s="4"/>
      <c r="R144" s="4"/>
      <c r="S144" s="4"/>
    </row>
    <row r="145" spans="2:19" s="5" customFormat="1" ht="12.75">
      <c r="B145" s="4"/>
      <c r="I145" s="4"/>
      <c r="J145" s="4"/>
      <c r="K145" s="4"/>
      <c r="L145" s="4"/>
      <c r="M145" s="4"/>
      <c r="N145" s="4"/>
      <c r="O145" s="4"/>
      <c r="P145" s="4"/>
      <c r="Q145" s="4"/>
      <c r="R145" s="4"/>
      <c r="S145" s="4"/>
    </row>
    <row r="146" spans="2:19" s="5" customFormat="1" ht="12.75">
      <c r="B146" s="4"/>
      <c r="I146" s="4"/>
      <c r="J146" s="4"/>
      <c r="K146" s="4"/>
      <c r="L146" s="4"/>
      <c r="M146" s="4"/>
      <c r="N146" s="4"/>
      <c r="O146" s="4"/>
      <c r="P146" s="4"/>
      <c r="Q146" s="4"/>
      <c r="R146" s="4"/>
      <c r="S146" s="4"/>
    </row>
    <row r="147" spans="2:19" s="5" customFormat="1" ht="12.75">
      <c r="B147" s="4"/>
      <c r="I147" s="4"/>
      <c r="J147" s="4"/>
      <c r="K147" s="4"/>
      <c r="L147" s="4"/>
      <c r="M147" s="4"/>
      <c r="N147" s="4"/>
      <c r="O147" s="4"/>
      <c r="P147" s="4"/>
      <c r="Q147" s="4"/>
      <c r="R147" s="4"/>
      <c r="S147" s="4"/>
    </row>
    <row r="148" spans="2:19" s="5" customFormat="1" ht="12.75">
      <c r="B148" s="4"/>
      <c r="I148" s="4"/>
      <c r="J148" s="4"/>
      <c r="K148" s="4"/>
      <c r="L148" s="4"/>
      <c r="M148" s="4"/>
      <c r="N148" s="4"/>
      <c r="O148" s="4"/>
      <c r="P148" s="4"/>
      <c r="Q148" s="4"/>
      <c r="R148" s="4"/>
      <c r="S148" s="4"/>
    </row>
    <row r="149" spans="2:19" s="5" customFormat="1" ht="12.75">
      <c r="B149" s="4"/>
      <c r="I149" s="4"/>
      <c r="J149" s="4"/>
      <c r="K149" s="4"/>
      <c r="L149" s="4"/>
      <c r="M149" s="4"/>
      <c r="N149" s="4"/>
      <c r="O149" s="4"/>
      <c r="P149" s="4"/>
      <c r="Q149" s="4"/>
      <c r="R149" s="4"/>
      <c r="S149" s="4"/>
    </row>
    <row r="150" spans="2:19" s="5" customFormat="1" ht="12.75">
      <c r="B150" s="4"/>
      <c r="I150" s="4"/>
      <c r="J150" s="4"/>
      <c r="K150" s="4"/>
      <c r="L150" s="4"/>
      <c r="M150" s="4"/>
      <c r="N150" s="4"/>
      <c r="O150" s="4"/>
      <c r="P150" s="4"/>
      <c r="Q150" s="4"/>
      <c r="R150" s="4"/>
      <c r="S150" s="4"/>
    </row>
    <row r="151" spans="2:19" s="5" customFormat="1" ht="12.75">
      <c r="B151" s="4"/>
      <c r="I151" s="4"/>
      <c r="J151" s="4"/>
      <c r="K151" s="4"/>
      <c r="L151" s="4"/>
      <c r="M151" s="4"/>
      <c r="N151" s="4"/>
      <c r="O151" s="4"/>
      <c r="P151" s="4"/>
      <c r="Q151" s="4"/>
      <c r="R151" s="4"/>
      <c r="S151" s="4"/>
    </row>
    <row r="152" spans="2:19" s="5" customFormat="1" ht="12.75">
      <c r="B152" s="4"/>
      <c r="I152" s="4"/>
      <c r="J152" s="4"/>
      <c r="K152" s="4"/>
      <c r="L152" s="4"/>
      <c r="M152" s="4"/>
      <c r="N152" s="4"/>
      <c r="O152" s="4"/>
      <c r="P152" s="4"/>
      <c r="Q152" s="4"/>
      <c r="R152" s="4"/>
      <c r="S152" s="4"/>
    </row>
    <row r="153" spans="2:19" s="5" customFormat="1" ht="12.75">
      <c r="B153" s="4"/>
      <c r="I153" s="4"/>
      <c r="J153" s="4"/>
      <c r="K153" s="4"/>
      <c r="L153" s="4"/>
      <c r="M153" s="4"/>
      <c r="N153" s="4"/>
      <c r="O153" s="4"/>
      <c r="P153" s="4"/>
      <c r="Q153" s="4"/>
      <c r="R153" s="4"/>
      <c r="S153" s="4"/>
    </row>
    <row r="154" spans="2:19" s="5" customFormat="1" ht="12.75">
      <c r="B154" s="4"/>
      <c r="I154" s="4"/>
      <c r="J154" s="4"/>
      <c r="K154" s="4"/>
      <c r="L154" s="4"/>
      <c r="M154" s="4"/>
      <c r="N154" s="4"/>
      <c r="O154" s="4"/>
      <c r="P154" s="4"/>
      <c r="Q154" s="4"/>
      <c r="R154" s="4"/>
      <c r="S154" s="4"/>
    </row>
    <row r="155" spans="2:19" s="5" customFormat="1" ht="12.75">
      <c r="B155" s="4"/>
      <c r="I155" s="4"/>
      <c r="J155" s="4"/>
      <c r="K155" s="4"/>
      <c r="L155" s="4"/>
      <c r="M155" s="4"/>
      <c r="N155" s="4"/>
      <c r="O155" s="4"/>
      <c r="P155" s="4"/>
      <c r="Q155" s="4"/>
      <c r="R155" s="4"/>
      <c r="S155" s="4"/>
    </row>
    <row r="156" spans="2:19" s="5" customFormat="1" ht="12.75">
      <c r="B156" s="4"/>
      <c r="I156" s="4"/>
      <c r="J156" s="4"/>
      <c r="K156" s="4"/>
      <c r="L156" s="4"/>
      <c r="M156" s="4"/>
      <c r="N156" s="4"/>
      <c r="O156" s="4"/>
      <c r="P156" s="4"/>
      <c r="Q156" s="4"/>
      <c r="R156" s="4"/>
      <c r="S156" s="4"/>
    </row>
    <row r="157" spans="2:19" s="5" customFormat="1" ht="12.75">
      <c r="B157" s="4"/>
      <c r="I157" s="4"/>
      <c r="J157" s="4"/>
      <c r="K157" s="4"/>
      <c r="L157" s="4"/>
      <c r="M157" s="4"/>
      <c r="N157" s="4"/>
      <c r="O157" s="4"/>
      <c r="P157" s="4"/>
      <c r="Q157" s="4"/>
      <c r="R157" s="4"/>
      <c r="S157" s="4"/>
    </row>
    <row r="158" spans="2:19" s="5" customFormat="1" ht="12.75">
      <c r="B158" s="4"/>
      <c r="I158" s="4"/>
      <c r="J158" s="4"/>
      <c r="K158" s="4"/>
      <c r="L158" s="4"/>
      <c r="M158" s="4"/>
      <c r="N158" s="4"/>
      <c r="O158" s="4"/>
      <c r="P158" s="4"/>
      <c r="Q158" s="4"/>
      <c r="R158" s="4"/>
      <c r="S158" s="4"/>
    </row>
    <row r="159" spans="2:19" s="5" customFormat="1" ht="12.75">
      <c r="B159" s="4"/>
      <c r="I159" s="4"/>
      <c r="J159" s="4"/>
      <c r="K159" s="4"/>
      <c r="L159" s="4"/>
      <c r="M159" s="4"/>
      <c r="N159" s="4"/>
      <c r="O159" s="4"/>
      <c r="P159" s="4"/>
      <c r="Q159" s="4"/>
      <c r="R159" s="4"/>
      <c r="S159" s="4"/>
    </row>
    <row r="160" spans="2:19" s="5" customFormat="1" ht="12.75">
      <c r="B160" s="4"/>
      <c r="I160" s="4"/>
      <c r="J160" s="4"/>
      <c r="K160" s="4"/>
      <c r="L160" s="4"/>
      <c r="M160" s="4"/>
      <c r="N160" s="4"/>
      <c r="O160" s="4"/>
      <c r="P160" s="4"/>
      <c r="Q160" s="4"/>
      <c r="R160" s="4"/>
      <c r="S160" s="4"/>
    </row>
    <row r="161" spans="2:19" s="5" customFormat="1" ht="12.75">
      <c r="B161" s="4"/>
      <c r="I161" s="4"/>
      <c r="J161" s="4"/>
      <c r="K161" s="4"/>
      <c r="L161" s="4"/>
      <c r="M161" s="4"/>
      <c r="N161" s="4"/>
      <c r="O161" s="4"/>
      <c r="P161" s="4"/>
      <c r="Q161" s="4"/>
      <c r="R161" s="4"/>
      <c r="S161" s="4"/>
    </row>
    <row r="162" spans="2:19" s="5" customFormat="1" ht="12.75">
      <c r="B162" s="4"/>
      <c r="I162" s="4"/>
      <c r="J162" s="4"/>
      <c r="K162" s="4"/>
      <c r="L162" s="4"/>
      <c r="M162" s="4"/>
      <c r="N162" s="4"/>
      <c r="O162" s="4"/>
      <c r="P162" s="4"/>
      <c r="Q162" s="4"/>
      <c r="R162" s="4"/>
      <c r="S162" s="4"/>
    </row>
  </sheetData>
  <sheetProtection/>
  <mergeCells count="3">
    <mergeCell ref="C8:H8"/>
    <mergeCell ref="C10:C11"/>
    <mergeCell ref="B58:H58"/>
  </mergeCells>
  <printOptions horizontalCentered="1"/>
  <pageMargins left="0.85" right="0.85" top="1" bottom="1" header="0.511811023622047" footer="0.24"/>
  <pageSetup horizontalDpi="600" verticalDpi="600" orientation="portrait" scale="76" r:id="rId2"/>
  <drawing r:id="rId1"/>
</worksheet>
</file>

<file path=xl/worksheets/sheet3.xml><?xml version="1.0" encoding="utf-8"?>
<worksheet xmlns="http://schemas.openxmlformats.org/spreadsheetml/2006/main" xmlns:r="http://schemas.openxmlformats.org/officeDocument/2006/relationships">
  <dimension ref="B1:Y196"/>
  <sheetViews>
    <sheetView zoomScaleSheetLayoutView="100" zoomScalePageLayoutView="0" workbookViewId="0" topLeftCell="A1">
      <selection activeCell="N30" sqref="N30"/>
    </sheetView>
  </sheetViews>
  <sheetFormatPr defaultColWidth="9.140625" defaultRowHeight="12.75"/>
  <cols>
    <col min="1" max="1" width="9.140625" style="5" customWidth="1"/>
    <col min="2" max="2" width="7.421875" style="4" customWidth="1"/>
    <col min="3" max="3" width="2.8515625" style="4" customWidth="1"/>
    <col min="4" max="4" width="40.140625" style="5" customWidth="1"/>
    <col min="5" max="8" width="12.140625" style="5" customWidth="1"/>
    <col min="9" max="9" width="11.28125" style="5" customWidth="1"/>
    <col min="10" max="10" width="9.140625" style="5" customWidth="1"/>
    <col min="11" max="11" width="10.421875" style="0" hidden="1" customWidth="1"/>
    <col min="14" max="17" width="12.8515625" style="0" bestFit="1" customWidth="1"/>
    <col min="18" max="18" width="12.57421875" style="0" customWidth="1"/>
    <col min="19" max="19" width="2.28125" style="0" customWidth="1"/>
    <col min="20" max="20" width="3.00390625" style="0" customWidth="1"/>
    <col min="21" max="21" width="4.00390625" style="0" customWidth="1"/>
    <col min="24" max="25" width="12.8515625" style="0" bestFit="1" customWidth="1"/>
  </cols>
  <sheetData>
    <row r="1" spans="2:3" s="5" customFormat="1" ht="12.75">
      <c r="B1" s="4"/>
      <c r="C1" s="4"/>
    </row>
    <row r="2" spans="2:3" s="5" customFormat="1" ht="12.75">
      <c r="B2" s="4"/>
      <c r="C2" s="4"/>
    </row>
    <row r="3" spans="2:3" s="5" customFormat="1" ht="12.75">
      <c r="B3" s="4"/>
      <c r="C3" s="4"/>
    </row>
    <row r="4" spans="2:9" s="5" customFormat="1" ht="15">
      <c r="B4" s="4"/>
      <c r="C4" s="4"/>
      <c r="I4" s="8" t="s">
        <v>50</v>
      </c>
    </row>
    <row r="5" spans="2:3" s="5" customFormat="1" ht="9" customHeight="1">
      <c r="B5" s="4"/>
      <c r="C5" s="4"/>
    </row>
    <row r="6" spans="2:9" s="5" customFormat="1" ht="18">
      <c r="B6" s="133"/>
      <c r="C6" s="132" t="s">
        <v>82</v>
      </c>
      <c r="D6" s="132"/>
      <c r="E6" s="132"/>
      <c r="F6" s="132"/>
      <c r="G6" s="132"/>
      <c r="H6" s="131"/>
      <c r="I6" s="131"/>
    </row>
    <row r="7" spans="2:3" s="5" customFormat="1" ht="12.75">
      <c r="B7" s="4"/>
      <c r="C7" s="4"/>
    </row>
    <row r="8" spans="2:11" s="5" customFormat="1" ht="15.75">
      <c r="B8" s="27">
        <v>11.05</v>
      </c>
      <c r="C8" s="141" t="s">
        <v>79</v>
      </c>
      <c r="D8" s="141"/>
      <c r="E8" s="141"/>
      <c r="F8" s="141"/>
      <c r="G8" s="141"/>
      <c r="H8" s="141"/>
      <c r="I8" s="141"/>
      <c r="K8" s="84"/>
    </row>
    <row r="9" spans="2:11" s="5" customFormat="1" ht="15.75" customHeight="1">
      <c r="B9" s="27"/>
      <c r="C9" s="141"/>
      <c r="D9" s="141"/>
      <c r="E9" s="141"/>
      <c r="F9" s="141"/>
      <c r="G9" s="141"/>
      <c r="H9" s="141"/>
      <c r="I9" s="141"/>
      <c r="K9" s="84"/>
    </row>
    <row r="10" spans="2:11" s="5" customFormat="1" ht="15.75" customHeight="1">
      <c r="B10" s="27"/>
      <c r="C10" s="28"/>
      <c r="D10" s="28"/>
      <c r="E10" s="28"/>
      <c r="F10" s="28"/>
      <c r="G10" s="28"/>
      <c r="H10" s="28"/>
      <c r="I10" s="28"/>
      <c r="K10" s="84"/>
    </row>
    <row r="11" spans="2:11" s="5" customFormat="1" ht="17.25" customHeight="1">
      <c r="B11" s="4"/>
      <c r="C11" s="54"/>
      <c r="D11" s="149" t="s">
        <v>1</v>
      </c>
      <c r="E11" s="149"/>
      <c r="F11" s="55"/>
      <c r="G11" s="55"/>
      <c r="H11" s="55"/>
      <c r="I11" s="56" t="s">
        <v>22</v>
      </c>
      <c r="K11" s="84"/>
    </row>
    <row r="12" spans="2:11" s="5" customFormat="1" ht="23.25" customHeight="1">
      <c r="B12" s="4"/>
      <c r="C12" s="144" t="s">
        <v>10</v>
      </c>
      <c r="D12" s="144"/>
      <c r="E12" s="57">
        <v>2006</v>
      </c>
      <c r="F12" s="58">
        <v>2007</v>
      </c>
      <c r="G12" s="57">
        <v>2008</v>
      </c>
      <c r="H12" s="58">
        <v>2009</v>
      </c>
      <c r="I12" s="59">
        <v>2010</v>
      </c>
      <c r="K12" s="84"/>
    </row>
    <row r="13" spans="2:9" s="5" customFormat="1" ht="16.5" customHeight="1">
      <c r="B13" s="4"/>
      <c r="C13" s="146" t="s">
        <v>45</v>
      </c>
      <c r="D13" s="146"/>
      <c r="E13" s="60">
        <f>SUM(E14:E17)</f>
        <v>208961.5</v>
      </c>
      <c r="F13" s="60">
        <f>SUM(F14:F17)</f>
        <v>200744.90382978725</v>
      </c>
      <c r="G13" s="60">
        <f>SUM(G14:G17)</f>
        <v>198305.3</v>
      </c>
      <c r="H13" s="60">
        <f>SUM(H14:H17)</f>
        <v>154419.1</v>
      </c>
      <c r="I13" s="60">
        <f>SUM(I14:I17)</f>
        <v>125617.4</v>
      </c>
    </row>
    <row r="14" spans="2:9" s="5" customFormat="1" ht="12.75" customHeight="1">
      <c r="B14" s="4"/>
      <c r="C14" s="61"/>
      <c r="D14" s="6" t="s">
        <v>24</v>
      </c>
      <c r="E14" s="62">
        <v>7173.9</v>
      </c>
      <c r="F14" s="62">
        <v>7649.8038297872345</v>
      </c>
      <c r="G14" s="62">
        <v>8069.199999999999</v>
      </c>
      <c r="H14" s="62">
        <v>8893.7</v>
      </c>
      <c r="I14" s="62">
        <v>8725.5</v>
      </c>
    </row>
    <row r="15" spans="2:9" s="5" customFormat="1" ht="12.75" customHeight="1">
      <c r="B15" s="4"/>
      <c r="C15" s="61"/>
      <c r="D15" s="6" t="s">
        <v>11</v>
      </c>
      <c r="E15" s="63">
        <v>30260.1</v>
      </c>
      <c r="F15" s="63">
        <v>29576.9</v>
      </c>
      <c r="G15" s="63">
        <v>21355.9</v>
      </c>
      <c r="H15" s="63">
        <v>20321.2</v>
      </c>
      <c r="I15" s="63">
        <v>18263.6</v>
      </c>
    </row>
    <row r="16" spans="2:25" s="5" customFormat="1" ht="12.75" customHeight="1">
      <c r="B16" s="4"/>
      <c r="C16" s="61"/>
      <c r="D16" s="6" t="s">
        <v>12</v>
      </c>
      <c r="E16" s="63">
        <v>22737.3</v>
      </c>
      <c r="F16" s="63">
        <v>23678.1</v>
      </c>
      <c r="G16" s="63">
        <v>26528.100000000006</v>
      </c>
      <c r="H16" s="63">
        <v>24537.4</v>
      </c>
      <c r="I16" s="63">
        <v>21813.5</v>
      </c>
      <c r="N16" s="119"/>
      <c r="O16" s="119"/>
      <c r="P16" s="119"/>
      <c r="Q16" s="119"/>
      <c r="R16" s="119"/>
      <c r="X16" s="120"/>
      <c r="Y16" s="120"/>
    </row>
    <row r="17" spans="2:25" s="5" customFormat="1" ht="12.75" customHeight="1">
      <c r="B17" s="4"/>
      <c r="C17" s="61"/>
      <c r="D17" s="64" t="s">
        <v>13</v>
      </c>
      <c r="E17" s="63">
        <v>148790.19999999998</v>
      </c>
      <c r="F17" s="63">
        <v>139840.1</v>
      </c>
      <c r="G17" s="63">
        <v>142352.09999999998</v>
      </c>
      <c r="H17" s="63">
        <v>100666.8</v>
      </c>
      <c r="I17" s="63">
        <v>76814.8</v>
      </c>
      <c r="N17" s="119"/>
      <c r="O17" s="119"/>
      <c r="P17" s="119"/>
      <c r="Q17" s="119"/>
      <c r="R17" s="119"/>
      <c r="X17" s="120"/>
      <c r="Y17" s="120"/>
    </row>
    <row r="18" spans="2:25" s="5" customFormat="1" ht="12.75" customHeight="1">
      <c r="B18" s="4"/>
      <c r="C18" s="61"/>
      <c r="D18" s="64"/>
      <c r="E18" s="63"/>
      <c r="F18" s="63"/>
      <c r="G18" s="63"/>
      <c r="H18" s="63"/>
      <c r="I18" s="63"/>
      <c r="N18" s="119"/>
      <c r="O18" s="119"/>
      <c r="P18" s="119"/>
      <c r="Q18" s="119"/>
      <c r="R18" s="119"/>
      <c r="X18" s="120"/>
      <c r="Y18" s="120"/>
    </row>
    <row r="19" spans="2:25" s="5" customFormat="1" ht="12.75" customHeight="1">
      <c r="B19" s="4"/>
      <c r="C19" s="150" t="s">
        <v>38</v>
      </c>
      <c r="D19" s="150"/>
      <c r="E19" s="65">
        <f>SUM(E20:E33)</f>
        <v>2789104.984909948</v>
      </c>
      <c r="F19" s="65">
        <f>SUM(F20:F33)</f>
        <v>2933412.863680375</v>
      </c>
      <c r="G19" s="65">
        <f>SUM(G20:G33)</f>
        <v>2919419.1041494804</v>
      </c>
      <c r="H19" s="65">
        <f>SUM(H20:H33)</f>
        <v>2680495.6562583437</v>
      </c>
      <c r="I19" s="65">
        <f>SUM(I20:I33)</f>
        <v>2602713.6</v>
      </c>
      <c r="N19" s="119"/>
      <c r="O19" s="119"/>
      <c r="P19" s="119"/>
      <c r="Q19" s="119"/>
      <c r="R19" s="119"/>
      <c r="X19" s="120"/>
      <c r="Y19" s="120"/>
    </row>
    <row r="20" spans="2:25" s="5" customFormat="1" ht="12.75" customHeight="1">
      <c r="B20" s="4"/>
      <c r="C20" s="61"/>
      <c r="D20" s="64" t="s">
        <v>25</v>
      </c>
      <c r="E20" s="63">
        <v>52671.16205504323</v>
      </c>
      <c r="F20" s="63">
        <v>57083</v>
      </c>
      <c r="G20" s="63">
        <v>58318.15788389801</v>
      </c>
      <c r="H20" s="63">
        <v>59303.04625834365</v>
      </c>
      <c r="I20" s="63">
        <v>58928.8</v>
      </c>
      <c r="N20" s="119"/>
      <c r="O20" s="119"/>
      <c r="P20" s="119"/>
      <c r="Q20" s="119"/>
      <c r="R20" s="119"/>
      <c r="X20" s="120"/>
      <c r="Y20" s="120"/>
    </row>
    <row r="21" spans="2:25" s="5" customFormat="1" ht="12.75" customHeight="1">
      <c r="B21" s="4"/>
      <c r="C21" s="61"/>
      <c r="D21" s="64" t="s">
        <v>26</v>
      </c>
      <c r="E21" s="63">
        <v>32708.100000000002</v>
      </c>
      <c r="F21" s="63">
        <v>34174.2</v>
      </c>
      <c r="G21" s="63">
        <v>34098.8</v>
      </c>
      <c r="H21" s="63">
        <v>36043.8</v>
      </c>
      <c r="I21" s="63">
        <v>34598.5</v>
      </c>
      <c r="N21" s="119"/>
      <c r="O21" s="119"/>
      <c r="P21" s="119"/>
      <c r="Q21" s="119"/>
      <c r="R21" s="119"/>
      <c r="X21" s="120"/>
      <c r="Y21" s="120"/>
    </row>
    <row r="22" spans="2:25" s="5" customFormat="1" ht="12.75" customHeight="1">
      <c r="B22" s="4"/>
      <c r="C22" s="61"/>
      <c r="D22" s="64" t="s">
        <v>21</v>
      </c>
      <c r="E22" s="63">
        <v>245320</v>
      </c>
      <c r="F22" s="63">
        <v>236399.96</v>
      </c>
      <c r="G22" s="63">
        <v>244540</v>
      </c>
      <c r="H22" s="63">
        <v>216449</v>
      </c>
      <c r="I22" s="63">
        <v>199140</v>
      </c>
      <c r="N22" s="119"/>
      <c r="O22" s="119"/>
      <c r="P22" s="119"/>
      <c r="Q22" s="119"/>
      <c r="R22" s="119"/>
      <c r="X22" s="120"/>
      <c r="Y22" s="120"/>
    </row>
    <row r="23" spans="2:25" s="5" customFormat="1" ht="12.75" customHeight="1">
      <c r="B23" s="4"/>
      <c r="C23" s="61"/>
      <c r="D23" s="64" t="s">
        <v>27</v>
      </c>
      <c r="E23" s="63">
        <v>103118.54000000001</v>
      </c>
      <c r="F23" s="63">
        <v>103837.93</v>
      </c>
      <c r="G23" s="63">
        <v>102579.73</v>
      </c>
      <c r="H23" s="63">
        <v>94789.68</v>
      </c>
      <c r="I23" s="63">
        <v>91409.47</v>
      </c>
      <c r="N23" s="119"/>
      <c r="O23" s="119"/>
      <c r="P23" s="119"/>
      <c r="Q23" s="119"/>
      <c r="R23" s="119"/>
      <c r="X23" s="120"/>
      <c r="Y23" s="120"/>
    </row>
    <row r="24" spans="2:25" s="5" customFormat="1" ht="12.75" customHeight="1">
      <c r="B24" s="4"/>
      <c r="C24" s="61"/>
      <c r="D24" s="64" t="s">
        <v>28</v>
      </c>
      <c r="E24" s="63">
        <v>124140.7</v>
      </c>
      <c r="F24" s="63">
        <v>133481.4</v>
      </c>
      <c r="G24" s="63">
        <v>134321.4</v>
      </c>
      <c r="H24" s="63">
        <v>120627.7</v>
      </c>
      <c r="I24" s="63">
        <v>128963</v>
      </c>
      <c r="N24" s="119"/>
      <c r="O24" s="119"/>
      <c r="P24" s="119"/>
      <c r="Q24" s="119"/>
      <c r="R24" s="119"/>
      <c r="X24" s="120"/>
      <c r="Y24" s="120"/>
    </row>
    <row r="25" spans="2:25" s="5" customFormat="1" ht="12.75" customHeight="1">
      <c r="B25" s="4"/>
      <c r="C25" s="61"/>
      <c r="D25" s="64" t="s">
        <v>29</v>
      </c>
      <c r="E25" s="63">
        <v>109983.50348774971</v>
      </c>
      <c r="F25" s="63">
        <v>113842.0034877497</v>
      </c>
      <c r="G25" s="63">
        <v>115106.7034877497</v>
      </c>
      <c r="H25" s="63">
        <v>118878.90000000001</v>
      </c>
      <c r="I25" s="63">
        <v>117833.2</v>
      </c>
      <c r="N25" s="119"/>
      <c r="O25" s="119"/>
      <c r="P25" s="119"/>
      <c r="Q25" s="119"/>
      <c r="R25" s="119"/>
      <c r="X25" s="120"/>
      <c r="Y25" s="120"/>
    </row>
    <row r="26" spans="2:25" s="5" customFormat="1" ht="12.75" customHeight="1">
      <c r="B26" s="4"/>
      <c r="C26" s="61"/>
      <c r="D26" s="64" t="s">
        <v>30</v>
      </c>
      <c r="E26" s="63">
        <v>1190796.727180465</v>
      </c>
      <c r="F26" s="63">
        <v>1267654.0401926248</v>
      </c>
      <c r="G26" s="63">
        <v>1225931.8845632086</v>
      </c>
      <c r="H26" s="63">
        <v>1043660.3900000001</v>
      </c>
      <c r="I26" s="63">
        <v>993773.75</v>
      </c>
      <c r="N26" s="119"/>
      <c r="O26" s="119"/>
      <c r="P26" s="119"/>
      <c r="Q26" s="119"/>
      <c r="R26" s="119"/>
      <c r="X26" s="120"/>
      <c r="Y26" s="120"/>
    </row>
    <row r="27" spans="2:25" s="5" customFormat="1" ht="12.75" customHeight="1">
      <c r="B27" s="4"/>
      <c r="C27" s="61"/>
      <c r="D27" s="64" t="s">
        <v>31</v>
      </c>
      <c r="E27" s="63">
        <v>206174.71</v>
      </c>
      <c r="F27" s="63">
        <v>221853.96000000002</v>
      </c>
      <c r="G27" s="63">
        <v>221536.14</v>
      </c>
      <c r="H27" s="63">
        <v>213219.15</v>
      </c>
      <c r="I27" s="63">
        <v>206768.55999999997</v>
      </c>
      <c r="N27" s="119"/>
      <c r="O27" s="119"/>
      <c r="P27" s="119"/>
      <c r="Q27" s="119"/>
      <c r="R27" s="119"/>
      <c r="X27" s="120"/>
      <c r="Y27" s="120"/>
    </row>
    <row r="28" spans="2:25" s="5" customFormat="1" ht="12.75" customHeight="1">
      <c r="B28" s="4"/>
      <c r="C28" s="61"/>
      <c r="D28" s="64" t="s">
        <v>32</v>
      </c>
      <c r="E28" s="63">
        <v>288925.3021866897</v>
      </c>
      <c r="F28" s="63">
        <v>317523.68</v>
      </c>
      <c r="G28" s="63">
        <v>317215.888214624</v>
      </c>
      <c r="H28" s="63">
        <v>323018.94000000006</v>
      </c>
      <c r="I28" s="63">
        <v>327955.70000000007</v>
      </c>
      <c r="N28" s="119"/>
      <c r="O28" s="119"/>
      <c r="P28" s="119"/>
      <c r="Q28" s="119"/>
      <c r="R28" s="119"/>
      <c r="X28" s="120"/>
      <c r="Y28" s="120"/>
    </row>
    <row r="29" spans="2:25" s="5" customFormat="1" ht="12.75" customHeight="1">
      <c r="B29" s="4"/>
      <c r="C29" s="61"/>
      <c r="D29" s="64" t="s">
        <v>33</v>
      </c>
      <c r="E29" s="63">
        <v>51485.9</v>
      </c>
      <c r="F29" s="63">
        <v>54700.15</v>
      </c>
      <c r="G29" s="63">
        <v>54152.32</v>
      </c>
      <c r="H29" s="63">
        <v>51228.119999999995</v>
      </c>
      <c r="I29" s="63">
        <v>49525.11</v>
      </c>
      <c r="N29" s="119"/>
      <c r="O29" s="119"/>
      <c r="P29" s="119"/>
      <c r="Q29" s="119"/>
      <c r="R29" s="119"/>
      <c r="X29" s="120"/>
      <c r="Y29" s="120"/>
    </row>
    <row r="30" spans="2:25" s="5" customFormat="1" ht="12.75" customHeight="1">
      <c r="B30" s="4"/>
      <c r="C30" s="61"/>
      <c r="D30" s="64" t="s">
        <v>34</v>
      </c>
      <c r="E30" s="63">
        <v>170524.41</v>
      </c>
      <c r="F30" s="63">
        <v>174343.74999999997</v>
      </c>
      <c r="G30" s="63">
        <v>188181.83</v>
      </c>
      <c r="H30" s="63">
        <v>181661.02</v>
      </c>
      <c r="I30" s="63">
        <v>174900.36</v>
      </c>
      <c r="N30" s="119"/>
      <c r="O30" s="119"/>
      <c r="P30" s="119"/>
      <c r="Q30" s="119"/>
      <c r="R30" s="119"/>
      <c r="X30" s="120"/>
      <c r="Y30" s="120"/>
    </row>
    <row r="31" spans="2:25" s="5" customFormat="1" ht="12.75" customHeight="1">
      <c r="B31" s="4"/>
      <c r="C31" s="61"/>
      <c r="D31" s="64" t="s">
        <v>14</v>
      </c>
      <c r="E31" s="63">
        <v>59310.03999999999</v>
      </c>
      <c r="F31" s="63">
        <v>61961.649999999994</v>
      </c>
      <c r="G31" s="63">
        <v>66641.32999999999</v>
      </c>
      <c r="H31" s="63">
        <v>66877.5</v>
      </c>
      <c r="I31" s="63">
        <v>65498.490000000005</v>
      </c>
      <c r="N31" s="119"/>
      <c r="O31" s="119"/>
      <c r="P31" s="119"/>
      <c r="Q31" s="119"/>
      <c r="R31" s="119"/>
      <c r="X31" s="120"/>
      <c r="Y31" s="120"/>
    </row>
    <row r="32" spans="2:25" s="5" customFormat="1" ht="12.75" customHeight="1">
      <c r="B32" s="4"/>
      <c r="C32" s="61"/>
      <c r="D32" s="24" t="s">
        <v>35</v>
      </c>
      <c r="E32" s="63">
        <v>68479.27</v>
      </c>
      <c r="F32" s="63">
        <v>69880.18</v>
      </c>
      <c r="G32" s="63">
        <v>74831.23000000001</v>
      </c>
      <c r="H32" s="63">
        <v>74663.90000000001</v>
      </c>
      <c r="I32" s="63">
        <v>74526.73000000001</v>
      </c>
      <c r="N32" s="119"/>
      <c r="O32" s="119"/>
      <c r="P32" s="119"/>
      <c r="Q32" s="119"/>
      <c r="R32" s="119"/>
      <c r="X32" s="120"/>
      <c r="Y32" s="120"/>
    </row>
    <row r="33" spans="2:25" s="5" customFormat="1" ht="12.75" customHeight="1">
      <c r="B33" s="4"/>
      <c r="C33" s="61"/>
      <c r="D33" s="64" t="s">
        <v>15</v>
      </c>
      <c r="E33" s="63">
        <v>85466.62</v>
      </c>
      <c r="F33" s="63">
        <v>86676.95999999999</v>
      </c>
      <c r="G33" s="63">
        <v>81963.69</v>
      </c>
      <c r="H33" s="63">
        <v>80074.51</v>
      </c>
      <c r="I33" s="63">
        <v>78891.93</v>
      </c>
      <c r="N33" s="119"/>
      <c r="O33" s="119"/>
      <c r="P33" s="119"/>
      <c r="Q33" s="119"/>
      <c r="R33" s="119"/>
      <c r="X33" s="120"/>
      <c r="Y33" s="120"/>
    </row>
    <row r="34" spans="2:25" s="5" customFormat="1" ht="12.75" customHeight="1">
      <c r="B34" s="4"/>
      <c r="C34" s="61"/>
      <c r="D34" s="64"/>
      <c r="E34" s="63"/>
      <c r="F34" s="66"/>
      <c r="G34" s="26"/>
      <c r="H34" s="26"/>
      <c r="X34" s="120"/>
      <c r="Y34" s="120"/>
    </row>
    <row r="35" spans="2:25" s="5" customFormat="1" ht="12.75" customHeight="1">
      <c r="B35" s="4"/>
      <c r="C35" s="67" t="s">
        <v>36</v>
      </c>
      <c r="D35" s="64"/>
      <c r="E35" s="65">
        <f>SUM(E19+E13)</f>
        <v>2998066.484909948</v>
      </c>
      <c r="F35" s="65">
        <f>SUM(F19+F13)</f>
        <v>3134157.767510162</v>
      </c>
      <c r="G35" s="65">
        <f>SUM(G19+G13)</f>
        <v>3117724.40414948</v>
      </c>
      <c r="H35" s="65">
        <f>SUM(H19+H13)</f>
        <v>2834914.756258344</v>
      </c>
      <c r="I35" s="65">
        <f>SUM(I19+I13)</f>
        <v>2728331</v>
      </c>
      <c r="X35" s="120"/>
      <c r="Y35" s="120"/>
    </row>
    <row r="36" spans="2:25" s="5" customFormat="1" ht="8.25" customHeight="1">
      <c r="B36" s="4"/>
      <c r="C36" s="67"/>
      <c r="D36" s="64"/>
      <c r="E36" s="65"/>
      <c r="F36" s="65"/>
      <c r="G36" s="65"/>
      <c r="H36" s="65"/>
      <c r="X36" s="120"/>
      <c r="Y36" s="120"/>
    </row>
    <row r="37" spans="2:25" s="5" customFormat="1" ht="12.75" customHeight="1">
      <c r="B37" s="4"/>
      <c r="C37" s="145" t="s">
        <v>18</v>
      </c>
      <c r="D37" s="145"/>
      <c r="E37" s="63">
        <v>469852.4229697699</v>
      </c>
      <c r="F37" s="63">
        <v>497100.3781519765</v>
      </c>
      <c r="G37" s="63">
        <v>489943.10572409</v>
      </c>
      <c r="H37" s="63">
        <v>389267.1432925521</v>
      </c>
      <c r="I37" s="63">
        <v>365388.51196136774</v>
      </c>
      <c r="X37" s="120"/>
      <c r="Y37" s="120"/>
    </row>
    <row r="38" spans="2:25" s="5" customFormat="1" ht="8.25" customHeight="1">
      <c r="B38" s="4"/>
      <c r="C38" s="68"/>
      <c r="D38" s="68"/>
      <c r="E38" s="69"/>
      <c r="F38" s="69"/>
      <c r="G38" s="69"/>
      <c r="H38" s="69"/>
      <c r="X38" s="120"/>
      <c r="Y38" s="120"/>
    </row>
    <row r="39" spans="2:25" s="5" customFormat="1" ht="12.75" customHeight="1">
      <c r="B39" s="4"/>
      <c r="C39" s="151" t="s">
        <v>16</v>
      </c>
      <c r="D39" s="151"/>
      <c r="E39" s="70">
        <f>E35-E37</f>
        <v>2528214.0619401783</v>
      </c>
      <c r="F39" s="70">
        <f>F35-F37</f>
        <v>2637057.3893581857</v>
      </c>
      <c r="G39" s="70">
        <f>G35-G37</f>
        <v>2627781.2984253904</v>
      </c>
      <c r="H39" s="70">
        <f>H35-H37</f>
        <v>2445647.6129657915</v>
      </c>
      <c r="I39" s="70">
        <f>I35-I37</f>
        <v>2362942.488038632</v>
      </c>
      <c r="X39" s="120"/>
      <c r="Y39" s="120"/>
    </row>
    <row r="40" spans="2:25" s="5" customFormat="1" ht="12.75">
      <c r="B40" s="4"/>
      <c r="C40" s="4"/>
      <c r="X40" s="120"/>
      <c r="Y40" s="120"/>
    </row>
    <row r="41" spans="2:25" s="5" customFormat="1" ht="12.75">
      <c r="B41" s="4"/>
      <c r="C41" s="147" t="s">
        <v>56</v>
      </c>
      <c r="D41" s="148"/>
      <c r="X41" s="120"/>
      <c r="Y41" s="120"/>
    </row>
    <row r="42" spans="2:25" s="5" customFormat="1" ht="12.75">
      <c r="B42" s="4"/>
      <c r="C42" s="4"/>
      <c r="D42" s="4"/>
      <c r="X42" s="120"/>
      <c r="Y42" s="120"/>
    </row>
    <row r="43" spans="2:25" s="5" customFormat="1" ht="12.75">
      <c r="B43" s="4"/>
      <c r="C43" s="4"/>
      <c r="X43" s="120"/>
      <c r="Y43" s="120"/>
    </row>
    <row r="44" spans="2:3" s="5" customFormat="1" ht="12.75">
      <c r="B44" s="4"/>
      <c r="C44" s="4"/>
    </row>
    <row r="45" spans="2:3" s="5" customFormat="1" ht="12.75">
      <c r="B45" s="4"/>
      <c r="C45" s="4"/>
    </row>
    <row r="46" spans="2:3" s="5" customFormat="1" ht="12.75">
      <c r="B46" s="4"/>
      <c r="C46" s="4"/>
    </row>
    <row r="47" spans="2:3" s="5" customFormat="1" ht="12.75">
      <c r="B47" s="4"/>
      <c r="C47" s="4"/>
    </row>
    <row r="48" spans="2:3" s="5" customFormat="1" ht="12.75">
      <c r="B48" s="4"/>
      <c r="C48" s="4"/>
    </row>
    <row r="49" spans="2:3" s="5" customFormat="1" ht="12.75">
      <c r="B49" s="4"/>
      <c r="C49" s="4"/>
    </row>
    <row r="50" spans="2:3" s="5" customFormat="1" ht="12.75">
      <c r="B50" s="4"/>
      <c r="C50" s="4"/>
    </row>
    <row r="51" spans="2:3" s="5" customFormat="1" ht="12.75">
      <c r="B51" s="4"/>
      <c r="C51" s="4"/>
    </row>
    <row r="52" spans="2:3" s="5" customFormat="1" ht="12.75">
      <c r="B52" s="4"/>
      <c r="C52" s="4"/>
    </row>
    <row r="53" spans="2:3" s="5" customFormat="1" ht="12.75">
      <c r="B53" s="4"/>
      <c r="C53" s="4"/>
    </row>
    <row r="54" spans="2:3" s="5" customFormat="1" ht="12.75">
      <c r="B54" s="4"/>
      <c r="C54" s="4"/>
    </row>
    <row r="55" spans="2:10" s="5" customFormat="1" ht="12.75">
      <c r="B55" s="48"/>
      <c r="C55" s="48"/>
      <c r="D55" s="49"/>
      <c r="E55" s="49"/>
      <c r="F55" s="49"/>
      <c r="G55" s="49"/>
      <c r="H55" s="49"/>
      <c r="I55" s="49"/>
      <c r="J55" s="49"/>
    </row>
    <row r="56" spans="2:10" s="5" customFormat="1" ht="9" customHeight="1">
      <c r="B56" s="48"/>
      <c r="C56" s="48"/>
      <c r="D56" s="49"/>
      <c r="E56" s="49"/>
      <c r="F56" s="49"/>
      <c r="G56" s="49"/>
      <c r="H56" s="49"/>
      <c r="I56" s="49"/>
      <c r="J56" s="49"/>
    </row>
    <row r="57" spans="2:11" s="5" customFormat="1" ht="12.75">
      <c r="B57" s="136"/>
      <c r="C57" s="136"/>
      <c r="D57" s="136"/>
      <c r="E57" s="136"/>
      <c r="F57" s="136"/>
      <c r="G57" s="136"/>
      <c r="H57" s="136"/>
      <c r="I57" s="136"/>
      <c r="J57" s="21"/>
      <c r="K57" s="21"/>
    </row>
    <row r="58" spans="2:3" s="5" customFormat="1" ht="12.75">
      <c r="B58" s="4"/>
      <c r="C58" s="4"/>
    </row>
    <row r="59" spans="2:3" s="5" customFormat="1" ht="12.75">
      <c r="B59" s="4"/>
      <c r="C59" s="4"/>
    </row>
    <row r="60" spans="2:3" s="5" customFormat="1" ht="12.75">
      <c r="B60" s="4"/>
      <c r="C60" s="4"/>
    </row>
    <row r="61" spans="2:3" s="5" customFormat="1" ht="12.75">
      <c r="B61" s="4"/>
      <c r="C61" s="4"/>
    </row>
    <row r="62" spans="2:3" s="5" customFormat="1" ht="12.75">
      <c r="B62" s="4"/>
      <c r="C62" s="4"/>
    </row>
    <row r="63" spans="2:3" s="5" customFormat="1" ht="12.75">
      <c r="B63" s="4"/>
      <c r="C63" s="4"/>
    </row>
    <row r="64" spans="2:3" s="5" customFormat="1" ht="12.75">
      <c r="B64" s="4"/>
      <c r="C64" s="4"/>
    </row>
    <row r="65" spans="2:3" s="5" customFormat="1" ht="12.75">
      <c r="B65" s="4"/>
      <c r="C65" s="4"/>
    </row>
    <row r="66" spans="2:3" s="5" customFormat="1" ht="12.75">
      <c r="B66" s="4"/>
      <c r="C66" s="4"/>
    </row>
    <row r="67" spans="2:3" s="5" customFormat="1" ht="12.75">
      <c r="B67" s="4"/>
      <c r="C67" s="4"/>
    </row>
    <row r="68" spans="2:3" s="5" customFormat="1" ht="12.75">
      <c r="B68" s="4"/>
      <c r="C68" s="4"/>
    </row>
    <row r="69" spans="2:3" s="5" customFormat="1" ht="12.75">
      <c r="B69" s="4"/>
      <c r="C69" s="4"/>
    </row>
    <row r="70" spans="2:3" s="5" customFormat="1" ht="12.75">
      <c r="B70" s="4"/>
      <c r="C70" s="4"/>
    </row>
    <row r="71" spans="2:3" s="5" customFormat="1" ht="12.75">
      <c r="B71" s="4"/>
      <c r="C71" s="4"/>
    </row>
    <row r="72" spans="2:3" s="5" customFormat="1" ht="12.75">
      <c r="B72" s="4"/>
      <c r="C72" s="4"/>
    </row>
    <row r="73" spans="2:3" s="5" customFormat="1" ht="12.75">
      <c r="B73" s="4"/>
      <c r="C73" s="4"/>
    </row>
    <row r="74" spans="2:3" s="5" customFormat="1" ht="12.75">
      <c r="B74" s="4"/>
      <c r="C74" s="4"/>
    </row>
    <row r="75" spans="2:3" s="5" customFormat="1" ht="12.75">
      <c r="B75" s="4"/>
      <c r="C75" s="4"/>
    </row>
    <row r="76" spans="2:3" s="5" customFormat="1" ht="12.75">
      <c r="B76" s="4"/>
      <c r="C76" s="4"/>
    </row>
    <row r="77" spans="2:3" s="5" customFormat="1" ht="12.75">
      <c r="B77" s="4"/>
      <c r="C77" s="4"/>
    </row>
    <row r="78" spans="2:3" s="5" customFormat="1" ht="12.75">
      <c r="B78" s="4"/>
      <c r="C78" s="4"/>
    </row>
    <row r="79" spans="2:3" s="5" customFormat="1" ht="12.75">
      <c r="B79" s="4"/>
      <c r="C79" s="4"/>
    </row>
    <row r="80" spans="2:3" s="5" customFormat="1" ht="12.75">
      <c r="B80" s="4"/>
      <c r="C80" s="4"/>
    </row>
    <row r="81" spans="2:3" s="5" customFormat="1" ht="12.75">
      <c r="B81" s="4"/>
      <c r="C81" s="4"/>
    </row>
    <row r="82" spans="2:3" s="5" customFormat="1" ht="12.75">
      <c r="B82" s="4"/>
      <c r="C82" s="4"/>
    </row>
    <row r="83" spans="2:3" s="5" customFormat="1" ht="12.75">
      <c r="B83" s="4"/>
      <c r="C83" s="4"/>
    </row>
    <row r="84" spans="2:3" s="5" customFormat="1" ht="12.75">
      <c r="B84" s="4"/>
      <c r="C84" s="4"/>
    </row>
    <row r="85" spans="2:3" s="5" customFormat="1" ht="12.75">
      <c r="B85" s="4"/>
      <c r="C85" s="4"/>
    </row>
    <row r="86" spans="2:3" s="5" customFormat="1" ht="12.75">
      <c r="B86" s="4"/>
      <c r="C86" s="4"/>
    </row>
    <row r="87" spans="2:3" s="5" customFormat="1" ht="12.75">
      <c r="B87" s="4"/>
      <c r="C87" s="4"/>
    </row>
    <row r="88" spans="2:3" s="5" customFormat="1" ht="12.75">
      <c r="B88" s="4"/>
      <c r="C88" s="4"/>
    </row>
    <row r="89" spans="2:3" s="5" customFormat="1" ht="12.75">
      <c r="B89" s="4"/>
      <c r="C89" s="4"/>
    </row>
    <row r="90" spans="2:3" s="5" customFormat="1" ht="12.75">
      <c r="B90" s="4"/>
      <c r="C90" s="4"/>
    </row>
    <row r="91" spans="2:3" s="5" customFormat="1" ht="12.75">
      <c r="B91" s="4"/>
      <c r="C91" s="4"/>
    </row>
    <row r="92" spans="2:3" s="5" customFormat="1" ht="12.75">
      <c r="B92" s="4"/>
      <c r="C92" s="4"/>
    </row>
    <row r="93" spans="2:3" s="5" customFormat="1" ht="12.75">
      <c r="B93" s="4"/>
      <c r="C93" s="4"/>
    </row>
    <row r="94" spans="2:3" s="5" customFormat="1" ht="12.75">
      <c r="B94" s="4"/>
      <c r="C94" s="4"/>
    </row>
    <row r="95" spans="2:3" s="5" customFormat="1" ht="12.75">
      <c r="B95" s="4"/>
      <c r="C95" s="4"/>
    </row>
    <row r="96" spans="2:3" s="5" customFormat="1" ht="12.75">
      <c r="B96" s="4"/>
      <c r="C96" s="4"/>
    </row>
    <row r="97" spans="2:3" s="5" customFormat="1" ht="12.75">
      <c r="B97" s="4"/>
      <c r="C97" s="4"/>
    </row>
    <row r="98" spans="2:3" s="5" customFormat="1" ht="12.75">
      <c r="B98" s="4"/>
      <c r="C98" s="4"/>
    </row>
    <row r="99" spans="2:3" s="5" customFormat="1" ht="12.75">
      <c r="B99" s="4"/>
      <c r="C99" s="4"/>
    </row>
    <row r="100" spans="2:3" s="5" customFormat="1" ht="12.75">
      <c r="B100" s="4"/>
      <c r="C100" s="4"/>
    </row>
    <row r="101" spans="2:3" s="5" customFormat="1" ht="12.75">
      <c r="B101" s="4"/>
      <c r="C101" s="4"/>
    </row>
    <row r="102" spans="2:3" s="5" customFormat="1" ht="12.75">
      <c r="B102" s="4"/>
      <c r="C102" s="4"/>
    </row>
    <row r="103" spans="2:3" s="5" customFormat="1" ht="12.75">
      <c r="B103" s="4"/>
      <c r="C103" s="4"/>
    </row>
    <row r="104" spans="2:3" s="5" customFormat="1" ht="12.75">
      <c r="B104" s="4"/>
      <c r="C104" s="4"/>
    </row>
    <row r="105" spans="2:3" s="5" customFormat="1" ht="12.75">
      <c r="B105" s="4"/>
      <c r="C105" s="4"/>
    </row>
    <row r="106" spans="2:3" s="5" customFormat="1" ht="12.75">
      <c r="B106" s="4"/>
      <c r="C106" s="4"/>
    </row>
    <row r="107" spans="2:3" s="5" customFormat="1" ht="12.75">
      <c r="B107" s="4"/>
      <c r="C107" s="4"/>
    </row>
    <row r="108" spans="2:3" s="5" customFormat="1" ht="12.75">
      <c r="B108" s="4"/>
      <c r="C108" s="4"/>
    </row>
    <row r="109" spans="2:3" s="5" customFormat="1" ht="12.75">
      <c r="B109" s="4"/>
      <c r="C109" s="4"/>
    </row>
    <row r="110" spans="2:3" s="5" customFormat="1" ht="12.75">
      <c r="B110" s="4"/>
      <c r="C110" s="4"/>
    </row>
    <row r="111" spans="2:3" s="5" customFormat="1" ht="12.75">
      <c r="B111" s="4"/>
      <c r="C111" s="4"/>
    </row>
    <row r="112" spans="2:3" s="5" customFormat="1" ht="12.75">
      <c r="B112" s="4"/>
      <c r="C112" s="4"/>
    </row>
    <row r="113" spans="2:3" s="5" customFormat="1" ht="12.75">
      <c r="B113" s="4"/>
      <c r="C113" s="4"/>
    </row>
    <row r="114" spans="2:3" s="5" customFormat="1" ht="12.75">
      <c r="B114" s="4"/>
      <c r="C114" s="4"/>
    </row>
    <row r="115" spans="2:3" s="5" customFormat="1" ht="12.75">
      <c r="B115" s="4"/>
      <c r="C115" s="4"/>
    </row>
    <row r="116" spans="2:3" s="5" customFormat="1" ht="12.75">
      <c r="B116" s="4"/>
      <c r="C116" s="4"/>
    </row>
    <row r="117" spans="2:3" s="5" customFormat="1" ht="12.75">
      <c r="B117" s="4"/>
      <c r="C117" s="4"/>
    </row>
    <row r="118" spans="2:3" s="5" customFormat="1" ht="12.75">
      <c r="B118" s="4"/>
      <c r="C118" s="4"/>
    </row>
    <row r="119" spans="2:3" s="5" customFormat="1" ht="12.75">
      <c r="B119" s="4"/>
      <c r="C119" s="4"/>
    </row>
    <row r="120" spans="2:3" s="5" customFormat="1" ht="12.75">
      <c r="B120" s="4"/>
      <c r="C120" s="4"/>
    </row>
    <row r="121" spans="2:3" s="5" customFormat="1" ht="12.75">
      <c r="B121" s="4"/>
      <c r="C121" s="4"/>
    </row>
    <row r="122" spans="2:3" s="5" customFormat="1" ht="12.75">
      <c r="B122" s="4"/>
      <c r="C122" s="4"/>
    </row>
    <row r="123" spans="2:3" s="5" customFormat="1" ht="12.75">
      <c r="B123" s="4"/>
      <c r="C123" s="4"/>
    </row>
    <row r="124" spans="2:3" s="5" customFormat="1" ht="12.75">
      <c r="B124" s="4"/>
      <c r="C124" s="4"/>
    </row>
    <row r="125" spans="2:3" s="5" customFormat="1" ht="12.75">
      <c r="B125" s="4"/>
      <c r="C125" s="4"/>
    </row>
    <row r="126" spans="2:3" s="5" customFormat="1" ht="12.75">
      <c r="B126" s="4"/>
      <c r="C126" s="4"/>
    </row>
    <row r="127" spans="2:3" s="5" customFormat="1" ht="12.75">
      <c r="B127" s="4"/>
      <c r="C127" s="4"/>
    </row>
    <row r="128" spans="2:3" s="5" customFormat="1" ht="12.75">
      <c r="B128" s="4"/>
      <c r="C128" s="4"/>
    </row>
    <row r="129" spans="2:3" s="5" customFormat="1" ht="12.75">
      <c r="B129" s="4"/>
      <c r="C129" s="4"/>
    </row>
    <row r="130" spans="2:3" s="5" customFormat="1" ht="12.75">
      <c r="B130" s="4"/>
      <c r="C130" s="4"/>
    </row>
    <row r="131" spans="2:3" s="5" customFormat="1" ht="12.75">
      <c r="B131" s="4"/>
      <c r="C131" s="4"/>
    </row>
    <row r="132" spans="2:3" s="5" customFormat="1" ht="12.75">
      <c r="B132" s="4"/>
      <c r="C132" s="4"/>
    </row>
    <row r="133" spans="2:3" s="5" customFormat="1" ht="12.75">
      <c r="B133" s="4"/>
      <c r="C133" s="4"/>
    </row>
    <row r="134" spans="2:3" s="5" customFormat="1" ht="12.75">
      <c r="B134" s="4"/>
      <c r="C134" s="4"/>
    </row>
    <row r="135" spans="2:3" s="5" customFormat="1" ht="12.75">
      <c r="B135" s="4"/>
      <c r="C135" s="4"/>
    </row>
    <row r="136" spans="2:3" s="5" customFormat="1" ht="12.75">
      <c r="B136" s="4"/>
      <c r="C136" s="4"/>
    </row>
    <row r="137" spans="2:3" s="5" customFormat="1" ht="12.75">
      <c r="B137" s="4"/>
      <c r="C137" s="4"/>
    </row>
    <row r="138" spans="2:3" s="5" customFormat="1" ht="12.75">
      <c r="B138" s="4"/>
      <c r="C138" s="4"/>
    </row>
    <row r="139" spans="2:3" s="5" customFormat="1" ht="12.75">
      <c r="B139" s="4"/>
      <c r="C139" s="4"/>
    </row>
    <row r="140" spans="2:3" s="5" customFormat="1" ht="12.75">
      <c r="B140" s="4"/>
      <c r="C140" s="4"/>
    </row>
    <row r="141" spans="2:3" s="5" customFormat="1" ht="12.75">
      <c r="B141" s="4"/>
      <c r="C141" s="4"/>
    </row>
    <row r="142" spans="2:3" s="5" customFormat="1" ht="12.75">
      <c r="B142" s="4"/>
      <c r="C142" s="4"/>
    </row>
    <row r="143" spans="2:3" s="5" customFormat="1" ht="12.75">
      <c r="B143" s="4"/>
      <c r="C143" s="4"/>
    </row>
    <row r="144" spans="2:3" s="5" customFormat="1" ht="12.75">
      <c r="B144" s="4"/>
      <c r="C144" s="4"/>
    </row>
    <row r="145" spans="2:3" s="5" customFormat="1" ht="12.75">
      <c r="B145" s="4"/>
      <c r="C145" s="4"/>
    </row>
    <row r="146" spans="2:3" s="5" customFormat="1" ht="12.75">
      <c r="B146" s="4"/>
      <c r="C146" s="4"/>
    </row>
    <row r="147" spans="2:3" s="5" customFormat="1" ht="12.75">
      <c r="B147" s="4"/>
      <c r="C147" s="4"/>
    </row>
    <row r="148" spans="2:3" s="5" customFormat="1" ht="12.75">
      <c r="B148" s="4"/>
      <c r="C148" s="4"/>
    </row>
    <row r="149" spans="2:3" s="5" customFormat="1" ht="12.75">
      <c r="B149" s="4"/>
      <c r="C149" s="4"/>
    </row>
    <row r="150" spans="2:3" s="5" customFormat="1" ht="12.75">
      <c r="B150" s="4"/>
      <c r="C150" s="4"/>
    </row>
    <row r="151" spans="2:3" s="5" customFormat="1" ht="12.75">
      <c r="B151" s="4"/>
      <c r="C151" s="4"/>
    </row>
    <row r="152" spans="2:3" s="5" customFormat="1" ht="12.75">
      <c r="B152" s="4"/>
      <c r="C152" s="4"/>
    </row>
    <row r="153" spans="2:3" s="5" customFormat="1" ht="12.75">
      <c r="B153" s="4"/>
      <c r="C153" s="4"/>
    </row>
    <row r="154" spans="2:3" s="5" customFormat="1" ht="12.75">
      <c r="B154" s="4"/>
      <c r="C154" s="4"/>
    </row>
    <row r="155" spans="2:3" s="5" customFormat="1" ht="12.75">
      <c r="B155" s="4"/>
      <c r="C155" s="4"/>
    </row>
    <row r="156" spans="2:3" s="5" customFormat="1" ht="12.75">
      <c r="B156" s="4"/>
      <c r="C156" s="4"/>
    </row>
    <row r="157" spans="2:3" s="5" customFormat="1" ht="12.75">
      <c r="B157" s="4"/>
      <c r="C157" s="4"/>
    </row>
    <row r="158" spans="2:3" s="5" customFormat="1" ht="12.75">
      <c r="B158" s="4"/>
      <c r="C158" s="4"/>
    </row>
    <row r="159" spans="2:3" s="5" customFormat="1" ht="12.75">
      <c r="B159" s="4"/>
      <c r="C159" s="4"/>
    </row>
    <row r="160" spans="2:3" s="5" customFormat="1" ht="12.75">
      <c r="B160" s="4"/>
      <c r="C160" s="4"/>
    </row>
    <row r="161" spans="2:3" s="5" customFormat="1" ht="12.75">
      <c r="B161" s="4"/>
      <c r="C161" s="4"/>
    </row>
    <row r="162" spans="2:3" s="5" customFormat="1" ht="12.75">
      <c r="B162" s="4"/>
      <c r="C162" s="4"/>
    </row>
    <row r="163" spans="2:3" s="5" customFormat="1" ht="12.75">
      <c r="B163" s="4"/>
      <c r="C163" s="4"/>
    </row>
    <row r="164" spans="2:3" s="5" customFormat="1" ht="12.75">
      <c r="B164" s="4"/>
      <c r="C164" s="4"/>
    </row>
    <row r="165" spans="2:3" s="5" customFormat="1" ht="12.75">
      <c r="B165" s="4"/>
      <c r="C165" s="4"/>
    </row>
    <row r="166" spans="2:3" s="5" customFormat="1" ht="12.75">
      <c r="B166" s="4"/>
      <c r="C166" s="4"/>
    </row>
    <row r="167" spans="2:3" s="5" customFormat="1" ht="12.75">
      <c r="B167" s="4"/>
      <c r="C167" s="4"/>
    </row>
    <row r="168" spans="2:3" s="5" customFormat="1" ht="12.75">
      <c r="B168" s="4"/>
      <c r="C168" s="4"/>
    </row>
    <row r="169" spans="2:3" s="5" customFormat="1" ht="12.75">
      <c r="B169" s="4"/>
      <c r="C169" s="4"/>
    </row>
    <row r="170" spans="2:3" s="5" customFormat="1" ht="12.75">
      <c r="B170" s="4"/>
      <c r="C170" s="4"/>
    </row>
    <row r="171" spans="2:3" s="5" customFormat="1" ht="12.75">
      <c r="B171" s="4"/>
      <c r="C171" s="4"/>
    </row>
    <row r="172" spans="2:3" s="5" customFormat="1" ht="12.75">
      <c r="B172" s="4"/>
      <c r="C172" s="4"/>
    </row>
    <row r="173" spans="2:3" s="5" customFormat="1" ht="12.75">
      <c r="B173" s="4"/>
      <c r="C173" s="4"/>
    </row>
    <row r="174" spans="2:3" s="5" customFormat="1" ht="12.75">
      <c r="B174" s="4"/>
      <c r="C174" s="4"/>
    </row>
    <row r="175" spans="2:3" s="5" customFormat="1" ht="12.75">
      <c r="B175" s="4"/>
      <c r="C175" s="4"/>
    </row>
    <row r="176" spans="2:3" s="5" customFormat="1" ht="12.75">
      <c r="B176" s="4"/>
      <c r="C176" s="4"/>
    </row>
    <row r="177" spans="2:3" s="5" customFormat="1" ht="12.75">
      <c r="B177" s="4"/>
      <c r="C177" s="4"/>
    </row>
    <row r="178" spans="2:3" s="5" customFormat="1" ht="12.75">
      <c r="B178" s="4"/>
      <c r="C178" s="4"/>
    </row>
    <row r="179" spans="2:3" s="5" customFormat="1" ht="12.75">
      <c r="B179" s="4"/>
      <c r="C179" s="4"/>
    </row>
    <row r="180" spans="2:3" s="5" customFormat="1" ht="12.75">
      <c r="B180" s="4"/>
      <c r="C180" s="4"/>
    </row>
    <row r="181" spans="2:3" s="5" customFormat="1" ht="12.75">
      <c r="B181" s="4"/>
      <c r="C181" s="4"/>
    </row>
    <row r="182" spans="2:3" s="5" customFormat="1" ht="12.75">
      <c r="B182" s="4"/>
      <c r="C182" s="4"/>
    </row>
    <row r="183" spans="2:3" s="5" customFormat="1" ht="12.75">
      <c r="B183" s="4"/>
      <c r="C183" s="4"/>
    </row>
    <row r="184" spans="2:3" s="5" customFormat="1" ht="12.75">
      <c r="B184" s="4"/>
      <c r="C184" s="4"/>
    </row>
    <row r="185" spans="2:3" s="5" customFormat="1" ht="12.75">
      <c r="B185" s="4"/>
      <c r="C185" s="4"/>
    </row>
    <row r="186" spans="2:3" s="5" customFormat="1" ht="12.75">
      <c r="B186" s="4"/>
      <c r="C186" s="4"/>
    </row>
    <row r="187" spans="2:3" s="5" customFormat="1" ht="12.75">
      <c r="B187" s="4"/>
      <c r="C187" s="4"/>
    </row>
    <row r="188" spans="2:3" s="5" customFormat="1" ht="12.75">
      <c r="B188" s="4"/>
      <c r="C188" s="4"/>
    </row>
    <row r="189" spans="2:3" s="5" customFormat="1" ht="12.75">
      <c r="B189" s="4"/>
      <c r="C189" s="4"/>
    </row>
    <row r="190" spans="2:3" s="5" customFormat="1" ht="12.75">
      <c r="B190" s="4"/>
      <c r="C190" s="4"/>
    </row>
    <row r="191" spans="2:3" s="5" customFormat="1" ht="12.75">
      <c r="B191" s="4"/>
      <c r="C191" s="4"/>
    </row>
    <row r="192" spans="2:3" s="5" customFormat="1" ht="12.75">
      <c r="B192" s="4"/>
      <c r="C192" s="4"/>
    </row>
    <row r="193" spans="2:3" s="5" customFormat="1" ht="12.75">
      <c r="B193" s="4"/>
      <c r="C193" s="4"/>
    </row>
    <row r="194" spans="2:3" s="5" customFormat="1" ht="12.75">
      <c r="B194" s="4"/>
      <c r="C194" s="4"/>
    </row>
    <row r="195" spans="2:3" s="5" customFormat="1" ht="12.75">
      <c r="B195" s="4"/>
      <c r="C195" s="4"/>
    </row>
    <row r="196" spans="2:3" s="5" customFormat="1" ht="12.75">
      <c r="B196" s="4"/>
      <c r="C196" s="4"/>
    </row>
  </sheetData>
  <sheetProtection/>
  <mergeCells count="10">
    <mergeCell ref="C8:I8"/>
    <mergeCell ref="C9:I9"/>
    <mergeCell ref="B57:I57"/>
    <mergeCell ref="C12:D12"/>
    <mergeCell ref="C37:D37"/>
    <mergeCell ref="C13:D13"/>
    <mergeCell ref="C41:D41"/>
    <mergeCell ref="D11:E11"/>
    <mergeCell ref="C19:D19"/>
    <mergeCell ref="C39:D39"/>
  </mergeCells>
  <printOptions horizontalCentered="1"/>
  <pageMargins left="0.85" right="0.85" top="1" bottom="1" header="0.511811023622047" footer="0.24"/>
  <pageSetup horizontalDpi="600" verticalDpi="600" orientation="portrait" scale="67" r:id="rId2"/>
  <drawing r:id="rId1"/>
</worksheet>
</file>

<file path=xl/worksheets/sheet4.xml><?xml version="1.0" encoding="utf-8"?>
<worksheet xmlns="http://schemas.openxmlformats.org/spreadsheetml/2006/main" xmlns:r="http://schemas.openxmlformats.org/officeDocument/2006/relationships">
  <dimension ref="A1:T137"/>
  <sheetViews>
    <sheetView zoomScaleSheetLayoutView="100" zoomScalePageLayoutView="0" workbookViewId="0" topLeftCell="A1">
      <selection activeCell="O33" sqref="O33"/>
    </sheetView>
  </sheetViews>
  <sheetFormatPr defaultColWidth="9.140625" defaultRowHeight="12.75"/>
  <cols>
    <col min="1" max="1" width="9.140625" style="5" customWidth="1"/>
    <col min="2" max="2" width="7.7109375" style="4" customWidth="1"/>
    <col min="3" max="3" width="2.57421875" style="4" customWidth="1"/>
    <col min="4" max="4" width="40.421875" style="5" customWidth="1"/>
    <col min="5" max="6" width="10.28125" style="5" customWidth="1"/>
    <col min="7" max="7" width="12.00390625" style="5" customWidth="1"/>
    <col min="8" max="9" width="10.28125" style="5" customWidth="1"/>
    <col min="10" max="10" width="5.00390625" style="5" customWidth="1"/>
    <col min="11" max="11" width="10.421875" style="3" customWidth="1"/>
    <col min="12" max="12" width="31.140625" style="3" customWidth="1"/>
    <col min="13" max="14" width="11.421875" style="3" customWidth="1"/>
    <col min="15" max="15" width="13.00390625" style="3" bestFit="1" customWidth="1"/>
    <col min="16" max="17" width="12.8515625" style="3" bestFit="1" customWidth="1"/>
    <col min="18" max="20" width="9.140625" style="3" customWidth="1"/>
    <col min="21" max="62" width="9.140625" style="2" customWidth="1"/>
  </cols>
  <sheetData>
    <row r="1" spans="2:20" s="5" customFormat="1" ht="12.75">
      <c r="B1" s="4"/>
      <c r="C1" s="4"/>
      <c r="K1" s="4"/>
      <c r="L1" s="4"/>
      <c r="M1" s="4"/>
      <c r="N1" s="4"/>
      <c r="O1" s="4"/>
      <c r="P1" s="4"/>
      <c r="Q1" s="4"/>
      <c r="R1" s="4"/>
      <c r="S1" s="4"/>
      <c r="T1" s="4"/>
    </row>
    <row r="2" spans="2:20" s="5" customFormat="1" ht="12.75">
      <c r="B2" s="4"/>
      <c r="C2" s="4"/>
      <c r="K2" s="4"/>
      <c r="L2" s="4"/>
      <c r="M2" s="4"/>
      <c r="N2" s="4"/>
      <c r="O2" s="4"/>
      <c r="P2" s="4"/>
      <c r="Q2" s="4"/>
      <c r="R2" s="4"/>
      <c r="S2" s="4"/>
      <c r="T2" s="4"/>
    </row>
    <row r="3" spans="2:20" s="5" customFormat="1" ht="12.75">
      <c r="B3" s="4"/>
      <c r="C3" s="4"/>
      <c r="K3" s="4"/>
      <c r="L3" s="4"/>
      <c r="M3" s="4"/>
      <c r="N3" s="4"/>
      <c r="O3" s="4"/>
      <c r="P3" s="4"/>
      <c r="Q3" s="4"/>
      <c r="R3" s="4"/>
      <c r="S3" s="4"/>
      <c r="T3" s="4"/>
    </row>
    <row r="4" spans="2:20" s="5" customFormat="1" ht="15">
      <c r="B4" s="4"/>
      <c r="C4" s="4"/>
      <c r="I4" s="8" t="s">
        <v>50</v>
      </c>
      <c r="K4" s="4"/>
      <c r="L4" s="4"/>
      <c r="M4" s="4"/>
      <c r="N4" s="4"/>
      <c r="O4" s="4"/>
      <c r="P4" s="4"/>
      <c r="Q4" s="4"/>
      <c r="R4" s="4"/>
      <c r="S4" s="4"/>
      <c r="T4" s="4"/>
    </row>
    <row r="5" spans="2:20" s="5" customFormat="1" ht="9" customHeight="1">
      <c r="B5" s="4"/>
      <c r="C5" s="4"/>
      <c r="K5" s="4"/>
      <c r="L5" s="4"/>
      <c r="M5" s="4"/>
      <c r="N5" s="4"/>
      <c r="O5" s="4"/>
      <c r="P5" s="4"/>
      <c r="Q5" s="4"/>
      <c r="R5" s="4"/>
      <c r="S5" s="4"/>
      <c r="T5" s="4"/>
    </row>
    <row r="6" spans="1:20" s="5" customFormat="1" ht="18">
      <c r="A6" s="131"/>
      <c r="B6" s="132" t="s">
        <v>82</v>
      </c>
      <c r="C6" s="132"/>
      <c r="D6" s="132"/>
      <c r="E6" s="132"/>
      <c r="F6" s="132"/>
      <c r="G6" s="131"/>
      <c r="H6" s="131"/>
      <c r="I6" s="131"/>
      <c r="K6" s="4"/>
      <c r="L6" s="4"/>
      <c r="M6" s="4"/>
      <c r="N6" s="4"/>
      <c r="O6" s="4"/>
      <c r="P6" s="4"/>
      <c r="Q6" s="4"/>
      <c r="R6" s="4"/>
      <c r="S6" s="4"/>
      <c r="T6" s="4"/>
    </row>
    <row r="7" spans="2:20" s="5" customFormat="1" ht="12.75">
      <c r="B7" s="4"/>
      <c r="C7" s="4"/>
      <c r="K7" s="4"/>
      <c r="L7" s="4"/>
      <c r="M7" s="4"/>
      <c r="N7" s="4"/>
      <c r="O7" s="4"/>
      <c r="P7" s="4"/>
      <c r="Q7" s="4"/>
      <c r="R7" s="4"/>
      <c r="S7" s="4"/>
      <c r="T7" s="4"/>
    </row>
    <row r="8" spans="2:20" s="5" customFormat="1" ht="15.75">
      <c r="B8" s="27">
        <v>11.06</v>
      </c>
      <c r="C8" s="141" t="s">
        <v>75</v>
      </c>
      <c r="D8" s="141"/>
      <c r="E8" s="141"/>
      <c r="F8" s="141"/>
      <c r="G8" s="141"/>
      <c r="H8" s="141"/>
      <c r="I8" s="141"/>
      <c r="K8" s="115"/>
      <c r="L8" s="4"/>
      <c r="M8" s="4"/>
      <c r="N8" s="4"/>
      <c r="O8" s="4"/>
      <c r="P8" s="4"/>
      <c r="Q8" s="4"/>
      <c r="R8" s="4"/>
      <c r="S8" s="4"/>
      <c r="T8" s="4"/>
    </row>
    <row r="9" spans="2:20" s="5" customFormat="1" ht="15.75" customHeight="1">
      <c r="B9" s="27"/>
      <c r="C9" s="27"/>
      <c r="D9" s="71"/>
      <c r="E9" s="71"/>
      <c r="F9" s="71"/>
      <c r="G9" s="71"/>
      <c r="H9" s="71"/>
      <c r="I9" s="71"/>
      <c r="K9" s="115"/>
      <c r="L9" s="4"/>
      <c r="M9" s="4"/>
      <c r="N9" s="4"/>
      <c r="O9" s="4"/>
      <c r="P9" s="4"/>
      <c r="Q9" s="4"/>
      <c r="R9" s="4"/>
      <c r="S9" s="4"/>
      <c r="T9" s="4"/>
    </row>
    <row r="10" spans="2:20" s="5" customFormat="1" ht="17.25" customHeight="1">
      <c r="B10" s="4"/>
      <c r="C10" s="4"/>
      <c r="D10" s="72" t="s">
        <v>23</v>
      </c>
      <c r="E10" s="72" t="s">
        <v>1</v>
      </c>
      <c r="F10" s="72"/>
      <c r="G10" s="72"/>
      <c r="H10" s="72"/>
      <c r="I10" s="56" t="s">
        <v>22</v>
      </c>
      <c r="K10" s="115"/>
      <c r="L10" s="4"/>
      <c r="M10" s="4"/>
      <c r="N10" s="4"/>
      <c r="O10" s="4"/>
      <c r="P10" s="4"/>
      <c r="Q10" s="4"/>
      <c r="R10" s="4"/>
      <c r="S10" s="4"/>
      <c r="T10" s="4"/>
    </row>
    <row r="11" spans="2:20" s="5" customFormat="1" ht="23.25" customHeight="1">
      <c r="B11" s="4"/>
      <c r="C11" s="144" t="s">
        <v>10</v>
      </c>
      <c r="D11" s="144"/>
      <c r="E11" s="57" t="s">
        <v>63</v>
      </c>
      <c r="F11" s="58" t="s">
        <v>64</v>
      </c>
      <c r="G11" s="57">
        <v>2008</v>
      </c>
      <c r="H11" s="59">
        <v>2009</v>
      </c>
      <c r="I11" s="59">
        <v>2010</v>
      </c>
      <c r="K11" s="115"/>
      <c r="L11" s="121"/>
      <c r="M11" s="74"/>
      <c r="N11" s="75"/>
      <c r="O11" s="74"/>
      <c r="P11" s="76"/>
      <c r="Q11" s="76"/>
      <c r="R11" s="4"/>
      <c r="S11" s="4"/>
      <c r="T11" s="4"/>
    </row>
    <row r="12" spans="2:20" s="5" customFormat="1" ht="12.75" customHeight="1">
      <c r="B12" s="4"/>
      <c r="C12" s="73"/>
      <c r="D12" s="73"/>
      <c r="E12" s="74"/>
      <c r="F12" s="75"/>
      <c r="G12" s="74"/>
      <c r="H12" s="76"/>
      <c r="K12" s="115"/>
      <c r="L12" s="121"/>
      <c r="M12" s="4"/>
      <c r="N12" s="4"/>
      <c r="O12" s="4"/>
      <c r="P12" s="4"/>
      <c r="Q12" s="4"/>
      <c r="R12" s="4"/>
      <c r="S12" s="4"/>
      <c r="T12" s="4"/>
    </row>
    <row r="13" spans="2:20" s="5" customFormat="1" ht="12.75" customHeight="1">
      <c r="B13" s="4"/>
      <c r="C13" s="153" t="s">
        <v>45</v>
      </c>
      <c r="D13" s="153"/>
      <c r="E13" s="77">
        <f>SUM(E14:E17)</f>
        <v>200075.34999999998</v>
      </c>
      <c r="F13" s="77">
        <f>SUM(F14:F17)</f>
        <v>200744.90000000002</v>
      </c>
      <c r="G13" s="77">
        <f>SUM(G14:G17)</f>
        <v>205525.48000000004</v>
      </c>
      <c r="H13" s="77">
        <f>SUM(H14:H17)</f>
        <v>162732.8</v>
      </c>
      <c r="I13" s="77">
        <f>SUM(I14:I17)</f>
        <v>134659</v>
      </c>
      <c r="K13" s="4"/>
      <c r="L13" s="121"/>
      <c r="M13" s="4"/>
      <c r="N13" s="4"/>
      <c r="O13" s="4"/>
      <c r="P13" s="4"/>
      <c r="Q13" s="4"/>
      <c r="R13" s="4"/>
      <c r="S13" s="4"/>
      <c r="T13" s="4"/>
    </row>
    <row r="14" spans="2:20" s="5" customFormat="1" ht="12.75" customHeight="1">
      <c r="B14" s="4"/>
      <c r="C14" s="61"/>
      <c r="D14" s="6" t="s">
        <v>24</v>
      </c>
      <c r="E14" s="66">
        <v>6756.049999999999</v>
      </c>
      <c r="F14" s="66">
        <v>7649.8</v>
      </c>
      <c r="G14" s="66">
        <v>8112.799999999999</v>
      </c>
      <c r="H14" s="66">
        <v>8943.52</v>
      </c>
      <c r="I14" s="66">
        <v>8775.369999999999</v>
      </c>
      <c r="J14" s="78"/>
      <c r="K14" s="4"/>
      <c r="L14" s="122"/>
      <c r="M14" s="118"/>
      <c r="N14" s="118"/>
      <c r="O14" s="118"/>
      <c r="P14" s="118"/>
      <c r="Q14" s="118"/>
      <c r="R14" s="4"/>
      <c r="S14" s="4"/>
      <c r="T14" s="4"/>
    </row>
    <row r="15" spans="2:20" s="5" customFormat="1" ht="12.75" customHeight="1">
      <c r="B15" s="4"/>
      <c r="C15" s="61"/>
      <c r="D15" s="6" t="s">
        <v>11</v>
      </c>
      <c r="E15" s="66">
        <v>30523.2</v>
      </c>
      <c r="F15" s="66">
        <v>29576.9</v>
      </c>
      <c r="G15" s="66">
        <v>22297.9</v>
      </c>
      <c r="H15" s="66">
        <v>22305.35</v>
      </c>
      <c r="I15" s="66">
        <v>19717.06</v>
      </c>
      <c r="J15" s="78"/>
      <c r="K15" s="4"/>
      <c r="L15" s="122"/>
      <c r="M15" s="118"/>
      <c r="N15" s="118"/>
      <c r="O15" s="118"/>
      <c r="P15" s="118"/>
      <c r="Q15" s="118"/>
      <c r="R15" s="4"/>
      <c r="S15" s="4"/>
      <c r="T15" s="4"/>
    </row>
    <row r="16" spans="2:20" s="5" customFormat="1" ht="12.75" customHeight="1">
      <c r="B16" s="4"/>
      <c r="C16" s="61"/>
      <c r="D16" s="6" t="s">
        <v>12</v>
      </c>
      <c r="E16" s="66">
        <v>21729.899999999998</v>
      </c>
      <c r="F16" s="66">
        <v>23678.1</v>
      </c>
      <c r="G16" s="66">
        <v>27248.19</v>
      </c>
      <c r="H16" s="66">
        <v>24894.72</v>
      </c>
      <c r="I16" s="66">
        <v>22913.870000000003</v>
      </c>
      <c r="J16" s="78"/>
      <c r="K16" s="4"/>
      <c r="L16" s="122"/>
      <c r="M16" s="118"/>
      <c r="N16" s="118"/>
      <c r="O16" s="118"/>
      <c r="P16" s="118"/>
      <c r="Q16" s="118"/>
      <c r="R16" s="4"/>
      <c r="S16" s="4"/>
      <c r="T16" s="4"/>
    </row>
    <row r="17" spans="2:20" s="5" customFormat="1" ht="12.75" customHeight="1">
      <c r="B17" s="4"/>
      <c r="C17" s="61"/>
      <c r="D17" s="64" t="s">
        <v>13</v>
      </c>
      <c r="E17" s="66">
        <v>141066.19999999998</v>
      </c>
      <c r="F17" s="66">
        <v>139840.1</v>
      </c>
      <c r="G17" s="66">
        <v>147866.59000000005</v>
      </c>
      <c r="H17" s="66">
        <v>106589.20999999999</v>
      </c>
      <c r="I17" s="66">
        <v>83252.7</v>
      </c>
      <c r="J17" s="78"/>
      <c r="K17" s="4"/>
      <c r="L17" s="122"/>
      <c r="M17" s="118"/>
      <c r="N17" s="118"/>
      <c r="O17" s="118"/>
      <c r="P17" s="118"/>
      <c r="Q17" s="118"/>
      <c r="R17" s="4"/>
      <c r="S17" s="4"/>
      <c r="T17" s="4"/>
    </row>
    <row r="18" spans="2:20" s="5" customFormat="1" ht="12.75" customHeight="1">
      <c r="B18" s="4"/>
      <c r="C18" s="61"/>
      <c r="D18" s="64"/>
      <c r="E18" s="66"/>
      <c r="F18" s="66"/>
      <c r="G18" s="66"/>
      <c r="H18" s="66"/>
      <c r="I18" s="66"/>
      <c r="K18" s="4"/>
      <c r="L18" s="122"/>
      <c r="M18" s="118"/>
      <c r="N18" s="118"/>
      <c r="O18" s="118"/>
      <c r="P18" s="118"/>
      <c r="Q18" s="118"/>
      <c r="R18" s="4"/>
      <c r="S18" s="4"/>
      <c r="T18" s="4"/>
    </row>
    <row r="19" spans="2:20" s="5" customFormat="1" ht="12.75" customHeight="1">
      <c r="B19" s="4"/>
      <c r="C19" s="150" t="s">
        <v>38</v>
      </c>
      <c r="D19" s="150"/>
      <c r="E19" s="79">
        <f>SUM(E20:E33)</f>
        <v>2710028.619772194</v>
      </c>
      <c r="F19" s="79">
        <f>SUM(F20:F33)</f>
        <v>2933411.565192883</v>
      </c>
      <c r="G19" s="79">
        <f>SUM(G20:G33)</f>
        <v>2956071.9999999995</v>
      </c>
      <c r="H19" s="79">
        <f>SUM(H20:H33)</f>
        <v>2743688.9120000005</v>
      </c>
      <c r="I19" s="79">
        <f>SUM(I20:I33)</f>
        <v>2639587.6999999997</v>
      </c>
      <c r="K19" s="4"/>
      <c r="L19" s="122"/>
      <c r="M19" s="118"/>
      <c r="N19" s="118"/>
      <c r="O19" s="118"/>
      <c r="P19" s="118"/>
      <c r="Q19" s="118"/>
      <c r="R19" s="4"/>
      <c r="S19" s="4"/>
      <c r="T19" s="4"/>
    </row>
    <row r="20" spans="2:20" s="5" customFormat="1" ht="12.75" customHeight="1">
      <c r="B20" s="4"/>
      <c r="C20" s="61"/>
      <c r="D20" s="64" t="s">
        <v>25</v>
      </c>
      <c r="E20" s="66">
        <v>49508</v>
      </c>
      <c r="F20" s="66">
        <v>57083</v>
      </c>
      <c r="G20" s="66">
        <v>46758.899999999994</v>
      </c>
      <c r="H20" s="66">
        <v>51331.081999999995</v>
      </c>
      <c r="I20" s="66">
        <v>54244.31000000001</v>
      </c>
      <c r="J20" s="78"/>
      <c r="K20" s="4"/>
      <c r="L20" s="122"/>
      <c r="M20" s="118"/>
      <c r="N20" s="118"/>
      <c r="O20" s="118"/>
      <c r="P20" s="118"/>
      <c r="Q20" s="118"/>
      <c r="R20" s="4"/>
      <c r="S20" s="4"/>
      <c r="T20" s="4"/>
    </row>
    <row r="21" spans="2:20" s="5" customFormat="1" ht="12.75" customHeight="1">
      <c r="B21" s="4"/>
      <c r="C21" s="61"/>
      <c r="D21" s="64" t="s">
        <v>26</v>
      </c>
      <c r="E21" s="66">
        <v>32862.7</v>
      </c>
      <c r="F21" s="66">
        <v>34174.2</v>
      </c>
      <c r="G21" s="66">
        <v>32233.700000000004</v>
      </c>
      <c r="H21" s="66">
        <v>34563.6</v>
      </c>
      <c r="I21" s="66">
        <v>32566.329999999998</v>
      </c>
      <c r="J21" s="78"/>
      <c r="K21" s="4"/>
      <c r="L21" s="122"/>
      <c r="M21" s="118"/>
      <c r="N21" s="118"/>
      <c r="O21" s="118"/>
      <c r="P21" s="118"/>
      <c r="Q21" s="118"/>
      <c r="R21" s="4"/>
      <c r="S21" s="4"/>
      <c r="T21" s="4"/>
    </row>
    <row r="22" spans="2:20" s="5" customFormat="1" ht="12.75" customHeight="1">
      <c r="B22" s="4"/>
      <c r="C22" s="61"/>
      <c r="D22" s="64" t="s">
        <v>21</v>
      </c>
      <c r="E22" s="66">
        <v>234088</v>
      </c>
      <c r="F22" s="66">
        <v>236400</v>
      </c>
      <c r="G22" s="66">
        <v>242926</v>
      </c>
      <c r="H22" s="66">
        <v>220612</v>
      </c>
      <c r="I22" s="66">
        <v>203302.8699999999</v>
      </c>
      <c r="J22" s="78"/>
      <c r="K22" s="4"/>
      <c r="L22" s="122"/>
      <c r="M22" s="118"/>
      <c r="N22" s="118"/>
      <c r="O22" s="118"/>
      <c r="P22" s="118"/>
      <c r="Q22" s="118"/>
      <c r="R22" s="4"/>
      <c r="S22" s="4"/>
      <c r="T22" s="4"/>
    </row>
    <row r="23" spans="2:20" s="5" customFormat="1" ht="12.75" customHeight="1">
      <c r="B23" s="4"/>
      <c r="C23" s="61"/>
      <c r="D23" s="64" t="s">
        <v>27</v>
      </c>
      <c r="E23" s="66">
        <v>102358.16</v>
      </c>
      <c r="F23" s="66">
        <v>103837.92000000001</v>
      </c>
      <c r="G23" s="66">
        <v>107313.02</v>
      </c>
      <c r="H23" s="66">
        <v>98089.18000000001</v>
      </c>
      <c r="I23" s="66">
        <v>97827.02</v>
      </c>
      <c r="J23" s="78"/>
      <c r="K23" s="4"/>
      <c r="L23" s="122"/>
      <c r="M23" s="123"/>
      <c r="N23" s="123"/>
      <c r="O23" s="66"/>
      <c r="P23" s="123"/>
      <c r="Q23" s="118"/>
      <c r="R23" s="4"/>
      <c r="S23" s="4"/>
      <c r="T23" s="4"/>
    </row>
    <row r="24" spans="2:20" s="5" customFormat="1" ht="12.75" customHeight="1">
      <c r="B24" s="4"/>
      <c r="C24" s="61"/>
      <c r="D24" s="64" t="s">
        <v>28</v>
      </c>
      <c r="E24" s="66">
        <v>122692.88999999998</v>
      </c>
      <c r="F24" s="66">
        <v>133481.43</v>
      </c>
      <c r="G24" s="66">
        <v>139492.99</v>
      </c>
      <c r="H24" s="66">
        <v>129983.03000000001</v>
      </c>
      <c r="I24" s="66">
        <v>134890.44</v>
      </c>
      <c r="J24" s="78"/>
      <c r="K24" s="4"/>
      <c r="L24" s="122"/>
      <c r="M24" s="123"/>
      <c r="N24" s="123"/>
      <c r="O24" s="66"/>
      <c r="P24" s="123"/>
      <c r="Q24" s="123"/>
      <c r="R24" s="4"/>
      <c r="S24" s="4"/>
      <c r="T24" s="4"/>
    </row>
    <row r="25" spans="2:20" s="5" customFormat="1" ht="12.75" customHeight="1">
      <c r="B25" s="4"/>
      <c r="C25" s="61"/>
      <c r="D25" s="64" t="s">
        <v>29</v>
      </c>
      <c r="E25" s="66">
        <v>103919.90000000001</v>
      </c>
      <c r="F25" s="66">
        <v>113842</v>
      </c>
      <c r="G25" s="66">
        <v>111762.55999999997</v>
      </c>
      <c r="H25" s="66">
        <v>105184.92000000003</v>
      </c>
      <c r="I25" s="66">
        <v>101129.15</v>
      </c>
      <c r="J25" s="80"/>
      <c r="K25" s="4"/>
      <c r="L25" s="122"/>
      <c r="M25" s="123"/>
      <c r="N25" s="123"/>
      <c r="O25" s="66"/>
      <c r="P25" s="123"/>
      <c r="Q25" s="123"/>
      <c r="R25" s="4"/>
      <c r="S25" s="4"/>
      <c r="T25" s="4"/>
    </row>
    <row r="26" spans="2:20" s="5" customFormat="1" ht="12.75" customHeight="1">
      <c r="B26" s="4"/>
      <c r="C26" s="61"/>
      <c r="D26" s="64" t="s">
        <v>30</v>
      </c>
      <c r="E26" s="66">
        <v>1168892.389772194</v>
      </c>
      <c r="F26" s="66">
        <v>1267654.0251928826</v>
      </c>
      <c r="G26" s="66">
        <v>1245567.62</v>
      </c>
      <c r="H26" s="66">
        <v>1093265.8099999998</v>
      </c>
      <c r="I26" s="66">
        <v>1026372.96</v>
      </c>
      <c r="J26" s="80"/>
      <c r="K26" s="51"/>
      <c r="L26" s="122"/>
      <c r="M26" s="118"/>
      <c r="N26" s="118"/>
      <c r="O26" s="118"/>
      <c r="P26" s="118"/>
      <c r="Q26" s="123"/>
      <c r="R26" s="51"/>
      <c r="S26" s="51"/>
      <c r="T26" s="51"/>
    </row>
    <row r="27" spans="2:20" s="5" customFormat="1" ht="12.75" customHeight="1">
      <c r="B27" s="44"/>
      <c r="C27" s="61"/>
      <c r="D27" s="64" t="s">
        <v>31</v>
      </c>
      <c r="E27" s="66">
        <v>202901.3</v>
      </c>
      <c r="F27" s="66">
        <v>221853.90000000002</v>
      </c>
      <c r="G27" s="66">
        <v>230160.78</v>
      </c>
      <c r="H27" s="66">
        <v>216293.29</v>
      </c>
      <c r="I27" s="66">
        <v>201830.25</v>
      </c>
      <c r="J27" s="80"/>
      <c r="K27" s="51"/>
      <c r="L27" s="122"/>
      <c r="M27" s="124"/>
      <c r="N27" s="118"/>
      <c r="O27" s="118"/>
      <c r="P27" s="118"/>
      <c r="Q27" s="118"/>
      <c r="R27" s="51"/>
      <c r="S27" s="51"/>
      <c r="T27" s="51"/>
    </row>
    <row r="28" spans="2:20" s="5" customFormat="1" ht="12.75" customHeight="1">
      <c r="B28" s="44"/>
      <c r="C28" s="61"/>
      <c r="D28" s="64" t="s">
        <v>32</v>
      </c>
      <c r="E28" s="66">
        <v>283304.19999999995</v>
      </c>
      <c r="F28" s="66">
        <v>317523.5999999999</v>
      </c>
      <c r="G28" s="66">
        <v>325739.79999999993</v>
      </c>
      <c r="H28" s="66">
        <v>332974.48000000004</v>
      </c>
      <c r="I28" s="66">
        <v>338812.41</v>
      </c>
      <c r="J28" s="78"/>
      <c r="K28" s="51"/>
      <c r="L28" s="122"/>
      <c r="M28" s="124"/>
      <c r="N28" s="118"/>
      <c r="O28" s="118"/>
      <c r="P28" s="118"/>
      <c r="Q28" s="118"/>
      <c r="R28" s="51"/>
      <c r="S28" s="51"/>
      <c r="T28" s="51"/>
    </row>
    <row r="29" spans="2:20" s="5" customFormat="1" ht="12.75" customHeight="1">
      <c r="B29" s="44"/>
      <c r="C29" s="61"/>
      <c r="D29" s="64" t="s">
        <v>33</v>
      </c>
      <c r="E29" s="66">
        <v>50420.58</v>
      </c>
      <c r="F29" s="66">
        <v>54700.3</v>
      </c>
      <c r="G29" s="66">
        <v>55462.92</v>
      </c>
      <c r="H29" s="66">
        <v>52909.740000000005</v>
      </c>
      <c r="I29" s="66">
        <v>51814.19</v>
      </c>
      <c r="J29" s="78"/>
      <c r="K29" s="4"/>
      <c r="L29" s="122"/>
      <c r="M29" s="124"/>
      <c r="N29" s="118"/>
      <c r="O29" s="118"/>
      <c r="P29" s="118"/>
      <c r="Q29" s="118"/>
      <c r="R29" s="4"/>
      <c r="S29" s="4"/>
      <c r="T29" s="4"/>
    </row>
    <row r="30" spans="2:20" s="5" customFormat="1" ht="12.75" customHeight="1">
      <c r="B30" s="4"/>
      <c r="C30" s="61"/>
      <c r="D30" s="64" t="s">
        <v>34</v>
      </c>
      <c r="E30" s="66">
        <v>155669.1</v>
      </c>
      <c r="F30" s="66">
        <v>174343.27000000002</v>
      </c>
      <c r="G30" s="66">
        <v>192149.75</v>
      </c>
      <c r="H30" s="66">
        <v>183568.74</v>
      </c>
      <c r="I30" s="66">
        <v>174166.97</v>
      </c>
      <c r="J30" s="78"/>
      <c r="K30" s="52"/>
      <c r="L30" s="122"/>
      <c r="M30" s="124"/>
      <c r="N30" s="118"/>
      <c r="O30" s="118"/>
      <c r="P30" s="118"/>
      <c r="Q30" s="118"/>
      <c r="R30" s="4"/>
      <c r="S30" s="4"/>
      <c r="T30" s="4"/>
    </row>
    <row r="31" spans="2:20" s="5" customFormat="1" ht="12.75" customHeight="1">
      <c r="B31" s="4"/>
      <c r="C31" s="61"/>
      <c r="D31" s="64" t="s">
        <v>14</v>
      </c>
      <c r="E31" s="66">
        <v>56112.49999999999</v>
      </c>
      <c r="F31" s="66">
        <v>61961.7</v>
      </c>
      <c r="G31" s="66">
        <v>68836</v>
      </c>
      <c r="H31" s="66">
        <v>69482.06</v>
      </c>
      <c r="I31" s="66">
        <v>68189.78</v>
      </c>
      <c r="J31" s="78"/>
      <c r="K31" s="52"/>
      <c r="L31" s="121"/>
      <c r="M31" s="124"/>
      <c r="N31" s="118"/>
      <c r="O31" s="118"/>
      <c r="P31" s="118"/>
      <c r="Q31" s="118"/>
      <c r="R31" s="4"/>
      <c r="S31" s="4"/>
      <c r="T31" s="4"/>
    </row>
    <row r="32" spans="2:20" s="5" customFormat="1" ht="12.75" customHeight="1">
      <c r="B32" s="4"/>
      <c r="C32" s="61"/>
      <c r="D32" s="24" t="s">
        <v>35</v>
      </c>
      <c r="E32" s="66">
        <v>64765.399999999994</v>
      </c>
      <c r="F32" s="66">
        <v>69880.2</v>
      </c>
      <c r="G32" s="66">
        <v>72297.4</v>
      </c>
      <c r="H32" s="66">
        <v>72322.55</v>
      </c>
      <c r="I32" s="66">
        <v>72090.57</v>
      </c>
      <c r="J32" s="78"/>
      <c r="K32" s="52"/>
      <c r="L32" s="121"/>
      <c r="M32" s="118"/>
      <c r="N32" s="118"/>
      <c r="O32" s="118"/>
      <c r="P32" s="118"/>
      <c r="Q32" s="118"/>
      <c r="R32" s="4"/>
      <c r="S32" s="4"/>
      <c r="T32" s="4"/>
    </row>
    <row r="33" spans="2:20" s="5" customFormat="1" ht="12.75" customHeight="1">
      <c r="B33" s="4"/>
      <c r="C33" s="61"/>
      <c r="D33" s="64" t="s">
        <v>15</v>
      </c>
      <c r="E33" s="66">
        <v>82533.5</v>
      </c>
      <c r="F33" s="66">
        <v>86676.01999999999</v>
      </c>
      <c r="G33" s="66">
        <v>85370.56</v>
      </c>
      <c r="H33" s="66">
        <v>83108.43</v>
      </c>
      <c r="I33" s="66">
        <v>82350.45000000001</v>
      </c>
      <c r="J33" s="78"/>
      <c r="K33" s="52"/>
      <c r="L33" s="121"/>
      <c r="M33" s="118"/>
      <c r="N33" s="118"/>
      <c r="O33" s="118"/>
      <c r="P33" s="118"/>
      <c r="Q33" s="118"/>
      <c r="R33" s="4"/>
      <c r="S33" s="4"/>
      <c r="T33" s="4"/>
    </row>
    <row r="34" spans="2:20" s="5" customFormat="1" ht="12.75" customHeight="1">
      <c r="B34" s="4"/>
      <c r="C34" s="61"/>
      <c r="D34" s="64"/>
      <c r="E34" s="66"/>
      <c r="F34" s="66"/>
      <c r="G34" s="66"/>
      <c r="H34" s="66"/>
      <c r="I34" s="66"/>
      <c r="J34" s="78"/>
      <c r="K34" s="52"/>
      <c r="L34" s="121"/>
      <c r="M34" s="4"/>
      <c r="N34" s="4"/>
      <c r="O34" s="4"/>
      <c r="P34" s="125"/>
      <c r="Q34" s="4"/>
      <c r="R34" s="4"/>
      <c r="S34" s="4"/>
      <c r="T34" s="4"/>
    </row>
    <row r="35" spans="2:20" s="5" customFormat="1" ht="12.75" customHeight="1">
      <c r="B35" s="4"/>
      <c r="C35" s="81" t="s">
        <v>37</v>
      </c>
      <c r="D35" s="64"/>
      <c r="E35" s="65">
        <f>SUM(E14:E17,E20:E33)</f>
        <v>2910103.9697721936</v>
      </c>
      <c r="F35" s="65">
        <f>SUM(F14:F17,F20:F33)</f>
        <v>3134156.4651928833</v>
      </c>
      <c r="G35" s="65">
        <f>SUM(G14:G17,G20:G33)</f>
        <v>3161597.4799999995</v>
      </c>
      <c r="H35" s="65">
        <f>SUM(H14:H17,H20:H33)</f>
        <v>2906421.7120000003</v>
      </c>
      <c r="I35" s="65">
        <f>SUM(I14:I17,I20:I33)</f>
        <v>2774246.7</v>
      </c>
      <c r="J35" s="78"/>
      <c r="K35" s="52"/>
      <c r="L35" s="121"/>
      <c r="M35" s="4"/>
      <c r="N35" s="4"/>
      <c r="O35" s="4"/>
      <c r="P35" s="125"/>
      <c r="Q35" s="4"/>
      <c r="R35" s="4"/>
      <c r="S35" s="4"/>
      <c r="T35" s="4"/>
    </row>
    <row r="36" spans="2:20" s="5" customFormat="1" ht="8.25" customHeight="1">
      <c r="B36" s="4"/>
      <c r="C36" s="81"/>
      <c r="D36" s="64"/>
      <c r="E36" s="65"/>
      <c r="F36" s="65"/>
      <c r="G36" s="65"/>
      <c r="H36" s="65"/>
      <c r="I36" s="65"/>
      <c r="J36" s="78"/>
      <c r="K36" s="52"/>
      <c r="L36" s="121"/>
      <c r="M36" s="4"/>
      <c r="N36" s="4"/>
      <c r="O36" s="4"/>
      <c r="P36" s="125"/>
      <c r="Q36" s="4"/>
      <c r="R36" s="4"/>
      <c r="S36" s="4"/>
      <c r="T36" s="4"/>
    </row>
    <row r="37" spans="2:20" s="5" customFormat="1" ht="14.25" customHeight="1">
      <c r="B37" s="4"/>
      <c r="C37" s="4"/>
      <c r="D37" s="82" t="s">
        <v>18</v>
      </c>
      <c r="E37" s="66">
        <v>461223.3385</v>
      </c>
      <c r="F37" s="66">
        <v>497100.3781519765</v>
      </c>
      <c r="G37" s="66">
        <v>500101.3666666667</v>
      </c>
      <c r="H37" s="66">
        <v>396325.4333333333</v>
      </c>
      <c r="I37" s="66">
        <v>363051.10000000003</v>
      </c>
      <c r="K37" s="4"/>
      <c r="L37" s="121"/>
      <c r="M37" s="4"/>
      <c r="N37" s="4"/>
      <c r="O37" s="4"/>
      <c r="P37" s="4"/>
      <c r="Q37" s="4"/>
      <c r="R37" s="4"/>
      <c r="S37" s="4"/>
      <c r="T37" s="4"/>
    </row>
    <row r="38" spans="2:20" s="5" customFormat="1" ht="8.25" customHeight="1">
      <c r="B38" s="4"/>
      <c r="C38" s="4"/>
      <c r="D38" s="82"/>
      <c r="E38" s="66"/>
      <c r="F38" s="66"/>
      <c r="G38" s="66"/>
      <c r="H38" s="66"/>
      <c r="I38" s="66"/>
      <c r="K38" s="4"/>
      <c r="L38" s="121"/>
      <c r="M38" s="4"/>
      <c r="N38" s="4"/>
      <c r="O38" s="4"/>
      <c r="P38" s="4"/>
      <c r="Q38" s="4"/>
      <c r="R38" s="4"/>
      <c r="S38" s="4"/>
      <c r="T38" s="4"/>
    </row>
    <row r="39" spans="2:20" s="5" customFormat="1" ht="12.75" customHeight="1">
      <c r="B39" s="4"/>
      <c r="C39" s="151" t="s">
        <v>19</v>
      </c>
      <c r="D39" s="151"/>
      <c r="E39" s="70">
        <f>E35-E37</f>
        <v>2448880.6312721935</v>
      </c>
      <c r="F39" s="70">
        <f>F35-F37</f>
        <v>2637056.087040907</v>
      </c>
      <c r="G39" s="70">
        <f>G35-G37</f>
        <v>2661496.113333333</v>
      </c>
      <c r="H39" s="70">
        <f>H35-H37</f>
        <v>2510096.278666667</v>
      </c>
      <c r="I39" s="70">
        <f>I35-I37</f>
        <v>2411195.6</v>
      </c>
      <c r="K39" s="4"/>
      <c r="L39" s="121"/>
      <c r="M39" s="4"/>
      <c r="N39" s="4"/>
      <c r="O39" s="4"/>
      <c r="P39" s="4"/>
      <c r="Q39" s="4"/>
      <c r="R39" s="4"/>
      <c r="S39" s="4"/>
      <c r="T39" s="4"/>
    </row>
    <row r="40" spans="2:20" s="5" customFormat="1" ht="8.25" customHeight="1">
      <c r="B40" s="4"/>
      <c r="C40" s="36"/>
      <c r="D40" s="36"/>
      <c r="E40" s="79"/>
      <c r="F40" s="79"/>
      <c r="G40" s="79"/>
      <c r="H40" s="79"/>
      <c r="K40" s="4"/>
      <c r="L40" s="121"/>
      <c r="M40" s="4"/>
      <c r="N40" s="4"/>
      <c r="O40" s="4"/>
      <c r="P40" s="4"/>
      <c r="Q40" s="4"/>
      <c r="R40" s="4"/>
      <c r="S40" s="4"/>
      <c r="T40" s="4"/>
    </row>
    <row r="41" spans="2:20" s="5" customFormat="1" ht="12.75">
      <c r="B41" s="4"/>
      <c r="C41" s="152" t="s">
        <v>20</v>
      </c>
      <c r="D41" s="152"/>
      <c r="E41" s="54"/>
      <c r="F41" s="83">
        <f>((F39-E39)/E39)*100</f>
        <v>7.684141618244418</v>
      </c>
      <c r="G41" s="83">
        <f>((G39-F39)/F39)*100</f>
        <v>0.9267920546904517</v>
      </c>
      <c r="H41" s="83">
        <f>((H39-G39)/G39)*100</f>
        <v>-5.6885236055087915</v>
      </c>
      <c r="I41" s="83">
        <f>((I39-H39)/H39)*100</f>
        <v>-3.9401149472721393</v>
      </c>
      <c r="K41" s="4"/>
      <c r="L41" s="4"/>
      <c r="M41" s="4"/>
      <c r="N41" s="4"/>
      <c r="O41" s="4"/>
      <c r="P41" s="4"/>
      <c r="Q41" s="4"/>
      <c r="R41" s="4"/>
      <c r="S41" s="4"/>
      <c r="T41" s="4"/>
    </row>
    <row r="42" spans="2:20" s="5" customFormat="1" ht="5.25" customHeight="1">
      <c r="B42" s="4"/>
      <c r="C42" s="4"/>
      <c r="D42" s="4"/>
      <c r="E42" s="4"/>
      <c r="F42" s="4"/>
      <c r="G42" s="4"/>
      <c r="H42" s="4"/>
      <c r="I42" s="4"/>
      <c r="K42" s="4"/>
      <c r="L42" s="4"/>
      <c r="M42" s="4"/>
      <c r="N42" s="4"/>
      <c r="O42" s="4"/>
      <c r="P42" s="4"/>
      <c r="Q42" s="4"/>
      <c r="R42" s="4"/>
      <c r="S42" s="4"/>
      <c r="T42" s="4"/>
    </row>
    <row r="43" spans="2:20" s="5" customFormat="1" ht="12.75">
      <c r="B43" s="4"/>
      <c r="C43" s="4"/>
      <c r="K43" s="4"/>
      <c r="L43" s="4"/>
      <c r="M43" s="4"/>
      <c r="N43" s="4"/>
      <c r="O43" s="4"/>
      <c r="P43" s="4"/>
      <c r="Q43" s="4"/>
      <c r="R43" s="4"/>
      <c r="S43" s="4"/>
      <c r="T43" s="4"/>
    </row>
    <row r="44" spans="2:20" s="5" customFormat="1" ht="12.75">
      <c r="B44" s="4"/>
      <c r="C44" s="147" t="s">
        <v>56</v>
      </c>
      <c r="D44" s="148"/>
      <c r="K44" s="4"/>
      <c r="L44" s="4"/>
      <c r="M44" s="4"/>
      <c r="N44" s="4"/>
      <c r="O44" s="4"/>
      <c r="P44" s="4"/>
      <c r="Q44" s="4"/>
      <c r="R44" s="4"/>
      <c r="S44" s="4"/>
      <c r="T44" s="4"/>
    </row>
    <row r="45" spans="2:20" s="5" customFormat="1" ht="12.75">
      <c r="B45" s="4"/>
      <c r="C45" s="4"/>
      <c r="D45" s="4"/>
      <c r="K45" s="126"/>
      <c r="L45" s="126"/>
      <c r="M45" s="126"/>
      <c r="N45" s="126"/>
      <c r="O45" s="4"/>
      <c r="P45" s="4"/>
      <c r="Q45" s="4"/>
      <c r="R45" s="4"/>
      <c r="S45" s="4"/>
      <c r="T45" s="4"/>
    </row>
    <row r="46" spans="2:20" s="5" customFormat="1" ht="12.75">
      <c r="B46" s="4"/>
      <c r="C46" s="4"/>
      <c r="D46" s="4"/>
      <c r="K46" s="4"/>
      <c r="L46" s="4"/>
      <c r="M46" s="4"/>
      <c r="N46" s="4"/>
      <c r="O46" s="4"/>
      <c r="P46" s="4"/>
      <c r="Q46" s="4"/>
      <c r="R46" s="4"/>
      <c r="S46" s="4"/>
      <c r="T46" s="4"/>
    </row>
    <row r="47" spans="2:20" s="5" customFormat="1" ht="12.75">
      <c r="B47" s="4"/>
      <c r="C47" s="4"/>
      <c r="D47" s="4"/>
      <c r="K47" s="4"/>
      <c r="L47" s="4"/>
      <c r="M47" s="4"/>
      <c r="N47" s="4"/>
      <c r="O47" s="4"/>
      <c r="P47" s="4"/>
      <c r="Q47" s="4"/>
      <c r="R47" s="4"/>
      <c r="S47" s="4"/>
      <c r="T47" s="4"/>
    </row>
    <row r="48" spans="2:20" s="5" customFormat="1" ht="12.75">
      <c r="B48" s="4"/>
      <c r="C48" s="4"/>
      <c r="D48" s="4"/>
      <c r="K48" s="4"/>
      <c r="L48" s="4"/>
      <c r="M48" s="4"/>
      <c r="N48" s="4"/>
      <c r="O48" s="4"/>
      <c r="P48" s="4"/>
      <c r="Q48" s="4"/>
      <c r="R48" s="4"/>
      <c r="S48" s="4"/>
      <c r="T48" s="4"/>
    </row>
    <row r="49" spans="2:20" s="5" customFormat="1" ht="12.75">
      <c r="B49" s="4"/>
      <c r="C49" s="4"/>
      <c r="D49" s="4"/>
      <c r="K49" s="4"/>
      <c r="L49" s="4"/>
      <c r="M49" s="4"/>
      <c r="N49" s="4"/>
      <c r="O49" s="4"/>
      <c r="P49" s="4"/>
      <c r="Q49" s="4"/>
      <c r="R49" s="4"/>
      <c r="S49" s="4"/>
      <c r="T49" s="4"/>
    </row>
    <row r="50" spans="2:20" s="5" customFormat="1" ht="12.75">
      <c r="B50" s="4"/>
      <c r="C50" s="4"/>
      <c r="D50" s="4"/>
      <c r="K50" s="4"/>
      <c r="L50" s="4"/>
      <c r="M50" s="4"/>
      <c r="N50" s="4"/>
      <c r="O50" s="4"/>
      <c r="P50" s="4"/>
      <c r="Q50" s="4"/>
      <c r="R50" s="4"/>
      <c r="S50" s="4"/>
      <c r="T50" s="4"/>
    </row>
    <row r="51" spans="2:20" s="5" customFormat="1" ht="12.75">
      <c r="B51" s="4"/>
      <c r="C51" s="4"/>
      <c r="D51" s="4"/>
      <c r="K51" s="4"/>
      <c r="L51" s="4"/>
      <c r="M51" s="4"/>
      <c r="N51" s="4"/>
      <c r="O51" s="4"/>
      <c r="P51" s="4"/>
      <c r="Q51" s="4"/>
      <c r="R51" s="4"/>
      <c r="S51" s="4"/>
      <c r="T51" s="4"/>
    </row>
    <row r="52" spans="2:20" s="5" customFormat="1" ht="12.75">
      <c r="B52" s="4"/>
      <c r="C52" s="4"/>
      <c r="K52" s="4"/>
      <c r="L52" s="4"/>
      <c r="M52" s="4"/>
      <c r="N52" s="4"/>
      <c r="O52" s="4"/>
      <c r="P52" s="4"/>
      <c r="Q52" s="4"/>
      <c r="R52" s="4"/>
      <c r="S52" s="4"/>
      <c r="T52" s="4"/>
    </row>
    <row r="53" spans="2:20" s="5" customFormat="1" ht="12.75">
      <c r="B53" s="4"/>
      <c r="C53" s="4"/>
      <c r="K53" s="4"/>
      <c r="L53" s="4"/>
      <c r="M53" s="4"/>
      <c r="N53" s="4"/>
      <c r="O53" s="4"/>
      <c r="P53" s="4"/>
      <c r="Q53" s="4"/>
      <c r="R53" s="4"/>
      <c r="S53" s="4"/>
      <c r="T53" s="4"/>
    </row>
    <row r="54" spans="2:20" s="5" customFormat="1" ht="12.75">
      <c r="B54" s="4"/>
      <c r="C54" s="4"/>
      <c r="K54" s="4"/>
      <c r="L54" s="4"/>
      <c r="M54" s="4"/>
      <c r="N54" s="4"/>
      <c r="O54" s="4"/>
      <c r="P54" s="4"/>
      <c r="Q54" s="4"/>
      <c r="R54" s="4"/>
      <c r="S54" s="4"/>
      <c r="T54" s="4"/>
    </row>
    <row r="55" spans="2:20" s="5" customFormat="1" ht="12.75">
      <c r="B55" s="4"/>
      <c r="C55" s="4"/>
      <c r="K55" s="4"/>
      <c r="L55" s="4"/>
      <c r="M55" s="4"/>
      <c r="N55" s="4"/>
      <c r="O55" s="4"/>
      <c r="P55" s="4"/>
      <c r="Q55" s="4"/>
      <c r="R55" s="4"/>
      <c r="S55" s="4"/>
      <c r="T55" s="4"/>
    </row>
    <row r="56" spans="2:20" s="5" customFormat="1" ht="12.75">
      <c r="B56" s="4"/>
      <c r="C56" s="4"/>
      <c r="K56" s="4"/>
      <c r="L56" s="4"/>
      <c r="M56" s="4"/>
      <c r="N56" s="4"/>
      <c r="O56" s="4"/>
      <c r="P56" s="4"/>
      <c r="Q56" s="4"/>
      <c r="R56" s="4"/>
      <c r="S56" s="4"/>
      <c r="T56" s="4"/>
    </row>
    <row r="57" spans="2:20" s="5" customFormat="1" ht="12.75">
      <c r="B57" s="4"/>
      <c r="C57" s="4"/>
      <c r="K57" s="4"/>
      <c r="L57" s="4"/>
      <c r="M57" s="4"/>
      <c r="N57" s="4"/>
      <c r="O57" s="4"/>
      <c r="P57" s="4"/>
      <c r="Q57" s="4"/>
      <c r="R57" s="4"/>
      <c r="S57" s="4"/>
      <c r="T57" s="4"/>
    </row>
    <row r="58" spans="2:20" s="5" customFormat="1" ht="12.75">
      <c r="B58" s="4"/>
      <c r="C58" s="4"/>
      <c r="K58" s="4"/>
      <c r="L58" s="4"/>
      <c r="M58" s="4"/>
      <c r="N58" s="4"/>
      <c r="O58" s="4"/>
      <c r="P58" s="4"/>
      <c r="Q58" s="4"/>
      <c r="R58" s="4"/>
      <c r="S58" s="4"/>
      <c r="T58" s="4"/>
    </row>
    <row r="59" spans="2:20" s="5" customFormat="1" ht="12.75">
      <c r="B59" s="4"/>
      <c r="C59" s="4"/>
      <c r="K59" s="4"/>
      <c r="L59" s="4"/>
      <c r="M59" s="4"/>
      <c r="N59" s="4"/>
      <c r="O59" s="4"/>
      <c r="P59" s="4"/>
      <c r="Q59" s="4"/>
      <c r="R59" s="4"/>
      <c r="S59" s="4"/>
      <c r="T59" s="4"/>
    </row>
    <row r="60" spans="2:20" s="5" customFormat="1" ht="12.75">
      <c r="B60" s="48"/>
      <c r="C60" s="48"/>
      <c r="D60" s="49"/>
      <c r="E60" s="49"/>
      <c r="F60" s="49"/>
      <c r="G60" s="49"/>
      <c r="H60" s="49"/>
      <c r="I60" s="49"/>
      <c r="J60" s="49"/>
      <c r="K60" s="4"/>
      <c r="L60" s="4"/>
      <c r="M60" s="4"/>
      <c r="N60" s="4"/>
      <c r="O60" s="4"/>
      <c r="P60" s="4"/>
      <c r="Q60" s="4"/>
      <c r="R60" s="4"/>
      <c r="S60" s="4"/>
      <c r="T60" s="4"/>
    </row>
    <row r="61" spans="2:20" s="5" customFormat="1" ht="9" customHeight="1">
      <c r="B61" s="48"/>
      <c r="C61" s="48"/>
      <c r="D61" s="49"/>
      <c r="E61" s="49"/>
      <c r="F61" s="49"/>
      <c r="G61" s="49"/>
      <c r="H61" s="49"/>
      <c r="I61" s="49"/>
      <c r="J61" s="49"/>
      <c r="K61" s="4"/>
      <c r="L61" s="4"/>
      <c r="M61" s="4"/>
      <c r="N61" s="4"/>
      <c r="O61" s="4"/>
      <c r="P61" s="4"/>
      <c r="Q61" s="4"/>
      <c r="R61" s="4"/>
      <c r="S61" s="4"/>
      <c r="T61" s="4"/>
    </row>
    <row r="62" spans="2:20" s="5" customFormat="1" ht="12.75">
      <c r="B62" s="136"/>
      <c r="C62" s="136"/>
      <c r="D62" s="136"/>
      <c r="E62" s="136"/>
      <c r="F62" s="136"/>
      <c r="G62" s="136"/>
      <c r="H62" s="136"/>
      <c r="I62" s="136"/>
      <c r="J62" s="21"/>
      <c r="K62" s="53"/>
      <c r="L62" s="4"/>
      <c r="M62" s="4"/>
      <c r="N62" s="4"/>
      <c r="O62" s="4"/>
      <c r="P62" s="4"/>
      <c r="Q62" s="4"/>
      <c r="R62" s="4"/>
      <c r="S62" s="4"/>
      <c r="T62" s="4"/>
    </row>
    <row r="63" spans="2:20" s="5" customFormat="1" ht="12.75">
      <c r="B63" s="4"/>
      <c r="C63" s="4"/>
      <c r="K63" s="4"/>
      <c r="L63" s="4"/>
      <c r="M63" s="4"/>
      <c r="N63" s="4"/>
      <c r="O63" s="4"/>
      <c r="P63" s="4"/>
      <c r="Q63" s="4"/>
      <c r="R63" s="4"/>
      <c r="S63" s="4"/>
      <c r="T63" s="4"/>
    </row>
    <row r="64" spans="2:20" s="5" customFormat="1" ht="12.75">
      <c r="B64" s="4"/>
      <c r="C64" s="4"/>
      <c r="K64" s="4"/>
      <c r="L64" s="4"/>
      <c r="M64" s="4"/>
      <c r="N64" s="4"/>
      <c r="O64" s="4"/>
      <c r="P64" s="4"/>
      <c r="Q64" s="4"/>
      <c r="R64" s="4"/>
      <c r="S64" s="4"/>
      <c r="T64" s="4"/>
    </row>
    <row r="65" spans="2:20" s="5" customFormat="1" ht="12.75">
      <c r="B65" s="4"/>
      <c r="C65" s="4"/>
      <c r="K65" s="4"/>
      <c r="L65" s="4"/>
      <c r="M65" s="4"/>
      <c r="N65" s="4"/>
      <c r="O65" s="4"/>
      <c r="P65" s="4"/>
      <c r="Q65" s="4"/>
      <c r="R65" s="4"/>
      <c r="S65" s="4"/>
      <c r="T65" s="4"/>
    </row>
    <row r="66" spans="2:20" s="5" customFormat="1" ht="12.75">
      <c r="B66" s="4"/>
      <c r="C66" s="4"/>
      <c r="K66" s="4"/>
      <c r="L66" s="4"/>
      <c r="M66" s="4"/>
      <c r="N66" s="4"/>
      <c r="O66" s="4"/>
      <c r="P66" s="4"/>
      <c r="Q66" s="4"/>
      <c r="R66" s="4"/>
      <c r="S66" s="4"/>
      <c r="T66" s="4"/>
    </row>
    <row r="67" spans="2:20" s="5" customFormat="1" ht="12.75">
      <c r="B67" s="4"/>
      <c r="C67" s="4"/>
      <c r="K67" s="4"/>
      <c r="L67" s="4"/>
      <c r="M67" s="4"/>
      <c r="N67" s="4"/>
      <c r="O67" s="4"/>
      <c r="P67" s="4"/>
      <c r="Q67" s="4"/>
      <c r="R67" s="4"/>
      <c r="S67" s="4"/>
      <c r="T67" s="4"/>
    </row>
    <row r="68" spans="2:20" s="5" customFormat="1" ht="12.75">
      <c r="B68" s="4"/>
      <c r="C68" s="4"/>
      <c r="K68" s="4"/>
      <c r="L68" s="4"/>
      <c r="M68" s="4"/>
      <c r="N68" s="4"/>
      <c r="O68" s="4"/>
      <c r="P68" s="4"/>
      <c r="Q68" s="4"/>
      <c r="R68" s="4"/>
      <c r="S68" s="4"/>
      <c r="T68" s="4"/>
    </row>
    <row r="69" spans="2:20" s="5" customFormat="1" ht="12.75">
      <c r="B69" s="4"/>
      <c r="C69" s="4"/>
      <c r="K69" s="4"/>
      <c r="L69" s="4"/>
      <c r="M69" s="4"/>
      <c r="N69" s="4"/>
      <c r="O69" s="4"/>
      <c r="P69" s="4"/>
      <c r="Q69" s="4"/>
      <c r="R69" s="4"/>
      <c r="S69" s="4"/>
      <c r="T69" s="4"/>
    </row>
    <row r="70" spans="2:20" s="5" customFormat="1" ht="12.75">
      <c r="B70" s="4"/>
      <c r="C70" s="4"/>
      <c r="K70" s="4"/>
      <c r="L70" s="4"/>
      <c r="M70" s="4"/>
      <c r="N70" s="4"/>
      <c r="O70" s="4"/>
      <c r="P70" s="4"/>
      <c r="Q70" s="4"/>
      <c r="R70" s="4"/>
      <c r="S70" s="4"/>
      <c r="T70" s="4"/>
    </row>
    <row r="71" spans="2:20" s="5" customFormat="1" ht="12.75">
      <c r="B71" s="4"/>
      <c r="C71" s="4"/>
      <c r="K71" s="4"/>
      <c r="L71" s="4"/>
      <c r="M71" s="4"/>
      <c r="N71" s="4"/>
      <c r="O71" s="4"/>
      <c r="P71" s="4"/>
      <c r="Q71" s="4"/>
      <c r="R71" s="4"/>
      <c r="S71" s="4"/>
      <c r="T71" s="4"/>
    </row>
    <row r="72" spans="2:20" s="5" customFormat="1" ht="12.75">
      <c r="B72" s="4"/>
      <c r="C72" s="4"/>
      <c r="K72" s="4"/>
      <c r="L72" s="4"/>
      <c r="M72" s="4"/>
      <c r="N72" s="4"/>
      <c r="O72" s="4"/>
      <c r="P72" s="4"/>
      <c r="Q72" s="4"/>
      <c r="R72" s="4"/>
      <c r="S72" s="4"/>
      <c r="T72" s="4"/>
    </row>
    <row r="73" spans="2:20" s="5" customFormat="1" ht="12.75">
      <c r="B73" s="4"/>
      <c r="C73" s="4"/>
      <c r="K73" s="4"/>
      <c r="L73" s="4"/>
      <c r="M73" s="4"/>
      <c r="N73" s="4"/>
      <c r="O73" s="4"/>
      <c r="P73" s="4"/>
      <c r="Q73" s="4"/>
      <c r="R73" s="4"/>
      <c r="S73" s="4"/>
      <c r="T73" s="4"/>
    </row>
    <row r="74" spans="2:20" s="5" customFormat="1" ht="12.75">
      <c r="B74" s="4"/>
      <c r="C74" s="4"/>
      <c r="K74" s="4"/>
      <c r="L74" s="4"/>
      <c r="M74" s="4"/>
      <c r="N74" s="4"/>
      <c r="O74" s="4"/>
      <c r="P74" s="4"/>
      <c r="Q74" s="4"/>
      <c r="R74" s="4"/>
      <c r="S74" s="4"/>
      <c r="T74" s="4"/>
    </row>
    <row r="75" spans="2:20" s="5" customFormat="1" ht="12.75">
      <c r="B75" s="4"/>
      <c r="C75" s="4"/>
      <c r="K75" s="4"/>
      <c r="L75" s="4"/>
      <c r="M75" s="4"/>
      <c r="N75" s="4"/>
      <c r="O75" s="4"/>
      <c r="P75" s="4"/>
      <c r="Q75" s="4"/>
      <c r="R75" s="4"/>
      <c r="S75" s="4"/>
      <c r="T75" s="4"/>
    </row>
    <row r="76" spans="2:20" s="5" customFormat="1" ht="12.75">
      <c r="B76" s="4"/>
      <c r="C76" s="4"/>
      <c r="K76" s="4"/>
      <c r="L76" s="4"/>
      <c r="M76" s="4"/>
      <c r="N76" s="4"/>
      <c r="O76" s="4"/>
      <c r="P76" s="4"/>
      <c r="Q76" s="4"/>
      <c r="R76" s="4"/>
      <c r="S76" s="4"/>
      <c r="T76" s="4"/>
    </row>
    <row r="77" spans="2:20" s="5" customFormat="1" ht="12.75">
      <c r="B77" s="4"/>
      <c r="C77" s="4"/>
      <c r="K77" s="4"/>
      <c r="L77" s="4"/>
      <c r="M77" s="4"/>
      <c r="N77" s="4"/>
      <c r="O77" s="4"/>
      <c r="P77" s="4"/>
      <c r="Q77" s="4"/>
      <c r="R77" s="4"/>
      <c r="S77" s="4"/>
      <c r="T77" s="4"/>
    </row>
    <row r="78" spans="2:20" s="5" customFormat="1" ht="12.75">
      <c r="B78" s="4"/>
      <c r="C78" s="4"/>
      <c r="K78" s="4"/>
      <c r="L78" s="4"/>
      <c r="M78" s="4"/>
      <c r="N78" s="4"/>
      <c r="O78" s="4"/>
      <c r="P78" s="4"/>
      <c r="Q78" s="4"/>
      <c r="R78" s="4"/>
      <c r="S78" s="4"/>
      <c r="T78" s="4"/>
    </row>
    <row r="79" spans="2:20" s="5" customFormat="1" ht="12.75">
      <c r="B79" s="4"/>
      <c r="C79" s="4"/>
      <c r="K79" s="4"/>
      <c r="L79" s="4"/>
      <c r="M79" s="4"/>
      <c r="N79" s="4"/>
      <c r="O79" s="4"/>
      <c r="P79" s="4"/>
      <c r="Q79" s="4"/>
      <c r="R79" s="4"/>
      <c r="S79" s="4"/>
      <c r="T79" s="4"/>
    </row>
    <row r="80" spans="2:20" s="5" customFormat="1" ht="12.75">
      <c r="B80" s="4"/>
      <c r="C80" s="4"/>
      <c r="K80" s="4"/>
      <c r="L80" s="4"/>
      <c r="M80" s="4"/>
      <c r="N80" s="4"/>
      <c r="O80" s="4"/>
      <c r="P80" s="4"/>
      <c r="Q80" s="4"/>
      <c r="R80" s="4"/>
      <c r="S80" s="4"/>
      <c r="T80" s="4"/>
    </row>
    <row r="81" spans="2:20" s="5" customFormat="1" ht="12.75">
      <c r="B81" s="4"/>
      <c r="C81" s="4"/>
      <c r="K81" s="4"/>
      <c r="L81" s="4"/>
      <c r="M81" s="4"/>
      <c r="N81" s="4"/>
      <c r="O81" s="4"/>
      <c r="P81" s="4"/>
      <c r="Q81" s="4"/>
      <c r="R81" s="4"/>
      <c r="S81" s="4"/>
      <c r="T81" s="4"/>
    </row>
    <row r="82" spans="2:20" s="5" customFormat="1" ht="12.75">
      <c r="B82" s="4"/>
      <c r="C82" s="4"/>
      <c r="K82" s="4"/>
      <c r="L82" s="4"/>
      <c r="M82" s="4"/>
      <c r="N82" s="4"/>
      <c r="O82" s="4"/>
      <c r="P82" s="4"/>
      <c r="Q82" s="4"/>
      <c r="R82" s="4"/>
      <c r="S82" s="4"/>
      <c r="T82" s="4"/>
    </row>
    <row r="83" spans="2:20" s="5" customFormat="1" ht="12.75">
      <c r="B83" s="4"/>
      <c r="C83" s="4"/>
      <c r="K83" s="4"/>
      <c r="L83" s="4"/>
      <c r="M83" s="4"/>
      <c r="N83" s="4"/>
      <c r="O83" s="4"/>
      <c r="P83" s="4"/>
      <c r="Q83" s="4"/>
      <c r="R83" s="4"/>
      <c r="S83" s="4"/>
      <c r="T83" s="4"/>
    </row>
    <row r="84" spans="2:20" s="5" customFormat="1" ht="12.75">
      <c r="B84" s="4"/>
      <c r="C84" s="4"/>
      <c r="K84" s="4"/>
      <c r="L84" s="4"/>
      <c r="M84" s="4"/>
      <c r="N84" s="4"/>
      <c r="O84" s="4"/>
      <c r="P84" s="4"/>
      <c r="Q84" s="4"/>
      <c r="R84" s="4"/>
      <c r="S84" s="4"/>
      <c r="T84" s="4"/>
    </row>
    <row r="85" spans="2:20" s="5" customFormat="1" ht="12.75">
      <c r="B85" s="4"/>
      <c r="C85" s="4"/>
      <c r="K85" s="4"/>
      <c r="L85" s="4"/>
      <c r="M85" s="4"/>
      <c r="N85" s="4"/>
      <c r="O85" s="4"/>
      <c r="P85" s="4"/>
      <c r="Q85" s="4"/>
      <c r="R85" s="4"/>
      <c r="S85" s="4"/>
      <c r="T85" s="4"/>
    </row>
    <row r="86" spans="2:20" s="5" customFormat="1" ht="12.75">
      <c r="B86" s="4"/>
      <c r="C86" s="4"/>
      <c r="K86" s="4"/>
      <c r="L86" s="4"/>
      <c r="M86" s="4"/>
      <c r="N86" s="4"/>
      <c r="O86" s="4"/>
      <c r="P86" s="4"/>
      <c r="Q86" s="4"/>
      <c r="R86" s="4"/>
      <c r="S86" s="4"/>
      <c r="T86" s="4"/>
    </row>
    <row r="87" spans="2:20" s="5" customFormat="1" ht="12.75">
      <c r="B87" s="4"/>
      <c r="C87" s="4"/>
      <c r="K87" s="4"/>
      <c r="L87" s="4"/>
      <c r="M87" s="4"/>
      <c r="N87" s="4"/>
      <c r="O87" s="4"/>
      <c r="P87" s="4"/>
      <c r="Q87" s="4"/>
      <c r="R87" s="4"/>
      <c r="S87" s="4"/>
      <c r="T87" s="4"/>
    </row>
    <row r="88" spans="2:20" s="5" customFormat="1" ht="12.75">
      <c r="B88" s="4"/>
      <c r="C88" s="4"/>
      <c r="K88" s="4"/>
      <c r="L88" s="4"/>
      <c r="M88" s="4"/>
      <c r="N88" s="4"/>
      <c r="O88" s="4"/>
      <c r="P88" s="4"/>
      <c r="Q88" s="4"/>
      <c r="R88" s="4"/>
      <c r="S88" s="4"/>
      <c r="T88" s="4"/>
    </row>
    <row r="89" spans="2:20" s="5" customFormat="1" ht="12.75">
      <c r="B89" s="4"/>
      <c r="C89" s="4"/>
      <c r="K89" s="4"/>
      <c r="L89" s="4"/>
      <c r="M89" s="4"/>
      <c r="N89" s="4"/>
      <c r="O89" s="4"/>
      <c r="P89" s="4"/>
      <c r="Q89" s="4"/>
      <c r="R89" s="4"/>
      <c r="S89" s="4"/>
      <c r="T89" s="4"/>
    </row>
    <row r="90" spans="2:20" s="5" customFormat="1" ht="12.75">
      <c r="B90" s="4"/>
      <c r="C90" s="4"/>
      <c r="K90" s="4"/>
      <c r="L90" s="4"/>
      <c r="M90" s="4"/>
      <c r="N90" s="4"/>
      <c r="O90" s="4"/>
      <c r="P90" s="4"/>
      <c r="Q90" s="4"/>
      <c r="R90" s="4"/>
      <c r="S90" s="4"/>
      <c r="T90" s="4"/>
    </row>
    <row r="91" spans="2:20" s="5" customFormat="1" ht="12.75">
      <c r="B91" s="4"/>
      <c r="C91" s="4"/>
      <c r="K91" s="4"/>
      <c r="L91" s="4"/>
      <c r="M91" s="4"/>
      <c r="N91" s="4"/>
      <c r="O91" s="4"/>
      <c r="P91" s="4"/>
      <c r="Q91" s="4"/>
      <c r="R91" s="4"/>
      <c r="S91" s="4"/>
      <c r="T91" s="4"/>
    </row>
    <row r="92" spans="2:20" s="5" customFormat="1" ht="12.75">
      <c r="B92" s="4"/>
      <c r="C92" s="4"/>
      <c r="K92" s="4"/>
      <c r="L92" s="4"/>
      <c r="M92" s="4"/>
      <c r="N92" s="4"/>
      <c r="O92" s="4"/>
      <c r="P92" s="4"/>
      <c r="Q92" s="4"/>
      <c r="R92" s="4"/>
      <c r="S92" s="4"/>
      <c r="T92" s="4"/>
    </row>
    <row r="93" spans="2:20" s="5" customFormat="1" ht="12.75">
      <c r="B93" s="4"/>
      <c r="C93" s="4"/>
      <c r="K93" s="4"/>
      <c r="L93" s="4"/>
      <c r="M93" s="4"/>
      <c r="N93" s="4"/>
      <c r="O93" s="4"/>
      <c r="P93" s="4"/>
      <c r="Q93" s="4"/>
      <c r="R93" s="4"/>
      <c r="S93" s="4"/>
      <c r="T93" s="4"/>
    </row>
    <row r="94" spans="2:20" s="5" customFormat="1" ht="12.75">
      <c r="B94" s="4"/>
      <c r="C94" s="4"/>
      <c r="K94" s="4"/>
      <c r="L94" s="4"/>
      <c r="M94" s="4"/>
      <c r="N94" s="4"/>
      <c r="O94" s="4"/>
      <c r="P94" s="4"/>
      <c r="Q94" s="4"/>
      <c r="R94" s="4"/>
      <c r="S94" s="4"/>
      <c r="T94" s="4"/>
    </row>
    <row r="95" spans="2:20" s="5" customFormat="1" ht="12.75">
      <c r="B95" s="4"/>
      <c r="C95" s="4"/>
      <c r="K95" s="4"/>
      <c r="L95" s="4"/>
      <c r="M95" s="4"/>
      <c r="N95" s="4"/>
      <c r="O95" s="4"/>
      <c r="P95" s="4"/>
      <c r="Q95" s="4"/>
      <c r="R95" s="4"/>
      <c r="S95" s="4"/>
      <c r="T95" s="4"/>
    </row>
    <row r="96" spans="2:20" s="5" customFormat="1" ht="12.75">
      <c r="B96" s="4"/>
      <c r="C96" s="4"/>
      <c r="K96" s="4"/>
      <c r="L96" s="4"/>
      <c r="M96" s="4"/>
      <c r="N96" s="4"/>
      <c r="O96" s="4"/>
      <c r="P96" s="4"/>
      <c r="Q96" s="4"/>
      <c r="R96" s="4"/>
      <c r="S96" s="4"/>
      <c r="T96" s="4"/>
    </row>
    <row r="97" spans="2:20" s="5" customFormat="1" ht="12.75">
      <c r="B97" s="4"/>
      <c r="C97" s="4"/>
      <c r="K97" s="4"/>
      <c r="L97" s="4"/>
      <c r="M97" s="4"/>
      <c r="N97" s="4"/>
      <c r="O97" s="4"/>
      <c r="P97" s="4"/>
      <c r="Q97" s="4"/>
      <c r="R97" s="4"/>
      <c r="S97" s="4"/>
      <c r="T97" s="4"/>
    </row>
    <row r="98" spans="2:20" s="5" customFormat="1" ht="12.75">
      <c r="B98" s="4"/>
      <c r="C98" s="4"/>
      <c r="K98" s="4"/>
      <c r="L98" s="4"/>
      <c r="M98" s="4"/>
      <c r="N98" s="4"/>
      <c r="O98" s="4"/>
      <c r="P98" s="4"/>
      <c r="Q98" s="4"/>
      <c r="R98" s="4"/>
      <c r="S98" s="4"/>
      <c r="T98" s="4"/>
    </row>
    <row r="99" spans="2:20" s="5" customFormat="1" ht="12.75">
      <c r="B99" s="4"/>
      <c r="C99" s="4"/>
      <c r="K99" s="4"/>
      <c r="L99" s="4"/>
      <c r="M99" s="4"/>
      <c r="N99" s="4"/>
      <c r="O99" s="4"/>
      <c r="P99" s="4"/>
      <c r="Q99" s="4"/>
      <c r="R99" s="4"/>
      <c r="S99" s="4"/>
      <c r="T99" s="4"/>
    </row>
    <row r="100" spans="2:20" s="5" customFormat="1" ht="12.75">
      <c r="B100" s="4"/>
      <c r="C100" s="4"/>
      <c r="K100" s="4"/>
      <c r="L100" s="4"/>
      <c r="M100" s="4"/>
      <c r="N100" s="4"/>
      <c r="O100" s="4"/>
      <c r="P100" s="4"/>
      <c r="Q100" s="4"/>
      <c r="R100" s="4"/>
      <c r="S100" s="4"/>
      <c r="T100" s="4"/>
    </row>
    <row r="101" spans="2:20" s="5" customFormat="1" ht="12.75">
      <c r="B101" s="4"/>
      <c r="C101" s="4"/>
      <c r="K101" s="4"/>
      <c r="L101" s="4"/>
      <c r="M101" s="4"/>
      <c r="N101" s="4"/>
      <c r="O101" s="4"/>
      <c r="P101" s="4"/>
      <c r="Q101" s="4"/>
      <c r="R101" s="4"/>
      <c r="S101" s="4"/>
      <c r="T101" s="4"/>
    </row>
    <row r="102" spans="2:20" s="5" customFormat="1" ht="12.75">
      <c r="B102" s="4"/>
      <c r="C102" s="4"/>
      <c r="K102" s="4"/>
      <c r="L102" s="4"/>
      <c r="M102" s="4"/>
      <c r="N102" s="4"/>
      <c r="O102" s="4"/>
      <c r="P102" s="4"/>
      <c r="Q102" s="4"/>
      <c r="R102" s="4"/>
      <c r="S102" s="4"/>
      <c r="T102" s="4"/>
    </row>
    <row r="103" spans="2:20" s="5" customFormat="1" ht="12.75">
      <c r="B103" s="4"/>
      <c r="C103" s="4"/>
      <c r="K103" s="4"/>
      <c r="L103" s="4"/>
      <c r="M103" s="4"/>
      <c r="N103" s="4"/>
      <c r="O103" s="4"/>
      <c r="P103" s="4"/>
      <c r="Q103" s="4"/>
      <c r="R103" s="4"/>
      <c r="S103" s="4"/>
      <c r="T103" s="4"/>
    </row>
    <row r="104" spans="2:20" s="5" customFormat="1" ht="12.75">
      <c r="B104" s="4"/>
      <c r="C104" s="4"/>
      <c r="K104" s="4"/>
      <c r="L104" s="4"/>
      <c r="M104" s="4"/>
      <c r="N104" s="4"/>
      <c r="O104" s="4"/>
      <c r="P104" s="4"/>
      <c r="Q104" s="4"/>
      <c r="R104" s="4"/>
      <c r="S104" s="4"/>
      <c r="T104" s="4"/>
    </row>
    <row r="105" spans="2:20" s="5" customFormat="1" ht="12.75">
      <c r="B105" s="4"/>
      <c r="C105" s="4"/>
      <c r="K105" s="4"/>
      <c r="L105" s="4"/>
      <c r="M105" s="4"/>
      <c r="N105" s="4"/>
      <c r="O105" s="4"/>
      <c r="P105" s="4"/>
      <c r="Q105" s="4"/>
      <c r="R105" s="4"/>
      <c r="S105" s="4"/>
      <c r="T105" s="4"/>
    </row>
    <row r="106" spans="2:20" s="5" customFormat="1" ht="12.75">
      <c r="B106" s="4"/>
      <c r="C106" s="4"/>
      <c r="K106" s="4"/>
      <c r="L106" s="4"/>
      <c r="M106" s="4"/>
      <c r="N106" s="4"/>
      <c r="O106" s="4"/>
      <c r="P106" s="4"/>
      <c r="Q106" s="4"/>
      <c r="R106" s="4"/>
      <c r="S106" s="4"/>
      <c r="T106" s="4"/>
    </row>
    <row r="107" spans="2:20" s="5" customFormat="1" ht="12.75">
      <c r="B107" s="4"/>
      <c r="C107" s="4"/>
      <c r="K107" s="4"/>
      <c r="L107" s="4"/>
      <c r="M107" s="4"/>
      <c r="N107" s="4"/>
      <c r="O107" s="4"/>
      <c r="P107" s="4"/>
      <c r="Q107" s="4"/>
      <c r="R107" s="4"/>
      <c r="S107" s="4"/>
      <c r="T107" s="4"/>
    </row>
    <row r="108" spans="2:20" s="5" customFormat="1" ht="12.75">
      <c r="B108" s="4"/>
      <c r="C108" s="4"/>
      <c r="K108" s="4"/>
      <c r="L108" s="4"/>
      <c r="M108" s="4"/>
      <c r="N108" s="4"/>
      <c r="O108" s="4"/>
      <c r="P108" s="4"/>
      <c r="Q108" s="4"/>
      <c r="R108" s="4"/>
      <c r="S108" s="4"/>
      <c r="T108" s="4"/>
    </row>
    <row r="109" spans="2:20" s="5" customFormat="1" ht="12.75">
      <c r="B109" s="4"/>
      <c r="C109" s="4"/>
      <c r="K109" s="4"/>
      <c r="L109" s="4"/>
      <c r="M109" s="4"/>
      <c r="N109" s="4"/>
      <c r="O109" s="4"/>
      <c r="P109" s="4"/>
      <c r="Q109" s="4"/>
      <c r="R109" s="4"/>
      <c r="S109" s="4"/>
      <c r="T109" s="4"/>
    </row>
    <row r="110" spans="2:20" s="5" customFormat="1" ht="12.75">
      <c r="B110" s="4"/>
      <c r="C110" s="4"/>
      <c r="K110" s="4"/>
      <c r="L110" s="4"/>
      <c r="M110" s="4"/>
      <c r="N110" s="4"/>
      <c r="O110" s="4"/>
      <c r="P110" s="4"/>
      <c r="Q110" s="4"/>
      <c r="R110" s="4"/>
      <c r="S110" s="4"/>
      <c r="T110" s="4"/>
    </row>
    <row r="111" spans="2:20" s="5" customFormat="1" ht="12.75">
      <c r="B111" s="4"/>
      <c r="C111" s="4"/>
      <c r="K111" s="4"/>
      <c r="L111" s="4"/>
      <c r="M111" s="4"/>
      <c r="N111" s="4"/>
      <c r="O111" s="4"/>
      <c r="P111" s="4"/>
      <c r="Q111" s="4"/>
      <c r="R111" s="4"/>
      <c r="S111" s="4"/>
      <c r="T111" s="4"/>
    </row>
    <row r="112" spans="2:20" s="5" customFormat="1" ht="12.75">
      <c r="B112" s="4"/>
      <c r="C112" s="4"/>
      <c r="K112" s="4"/>
      <c r="L112" s="4"/>
      <c r="M112" s="4"/>
      <c r="N112" s="4"/>
      <c r="O112" s="4"/>
      <c r="P112" s="4"/>
      <c r="Q112" s="4"/>
      <c r="R112" s="4"/>
      <c r="S112" s="4"/>
      <c r="T112" s="4"/>
    </row>
    <row r="113" spans="2:20" s="5" customFormat="1" ht="12.75">
      <c r="B113" s="4"/>
      <c r="C113" s="4"/>
      <c r="K113" s="4"/>
      <c r="L113" s="4"/>
      <c r="M113" s="4"/>
      <c r="N113" s="4"/>
      <c r="O113" s="4"/>
      <c r="P113" s="4"/>
      <c r="Q113" s="4"/>
      <c r="R113" s="4"/>
      <c r="S113" s="4"/>
      <c r="T113" s="4"/>
    </row>
    <row r="114" spans="2:20" s="5" customFormat="1" ht="12.75">
      <c r="B114" s="4"/>
      <c r="C114" s="4"/>
      <c r="K114" s="4"/>
      <c r="L114" s="4"/>
      <c r="M114" s="4"/>
      <c r="N114" s="4"/>
      <c r="O114" s="4"/>
      <c r="P114" s="4"/>
      <c r="Q114" s="4"/>
      <c r="R114" s="4"/>
      <c r="S114" s="4"/>
      <c r="T114" s="4"/>
    </row>
    <row r="115" spans="2:20" s="5" customFormat="1" ht="12.75">
      <c r="B115" s="4"/>
      <c r="C115" s="4"/>
      <c r="K115" s="4"/>
      <c r="L115" s="4"/>
      <c r="M115" s="4"/>
      <c r="N115" s="4"/>
      <c r="O115" s="4"/>
      <c r="P115" s="4"/>
      <c r="Q115" s="4"/>
      <c r="R115" s="4"/>
      <c r="S115" s="4"/>
      <c r="T115" s="4"/>
    </row>
    <row r="116" spans="2:20" s="5" customFormat="1" ht="12.75">
      <c r="B116" s="4"/>
      <c r="C116" s="4"/>
      <c r="K116" s="4"/>
      <c r="L116" s="4"/>
      <c r="M116" s="4"/>
      <c r="N116" s="4"/>
      <c r="O116" s="4"/>
      <c r="P116" s="4"/>
      <c r="Q116" s="4"/>
      <c r="R116" s="4"/>
      <c r="S116" s="4"/>
      <c r="T116" s="4"/>
    </row>
    <row r="117" spans="2:20" s="5" customFormat="1" ht="12.75">
      <c r="B117" s="4"/>
      <c r="C117" s="4"/>
      <c r="K117" s="4"/>
      <c r="L117" s="4"/>
      <c r="M117" s="4"/>
      <c r="N117" s="4"/>
      <c r="O117" s="4"/>
      <c r="P117" s="4"/>
      <c r="Q117" s="4"/>
      <c r="R117" s="4"/>
      <c r="S117" s="4"/>
      <c r="T117" s="4"/>
    </row>
    <row r="118" spans="2:20" s="5" customFormat="1" ht="12.75">
      <c r="B118" s="4"/>
      <c r="C118" s="4"/>
      <c r="K118" s="4"/>
      <c r="L118" s="4"/>
      <c r="M118" s="4"/>
      <c r="N118" s="4"/>
      <c r="O118" s="4"/>
      <c r="P118" s="4"/>
      <c r="Q118" s="4"/>
      <c r="R118" s="4"/>
      <c r="S118" s="4"/>
      <c r="T118" s="4"/>
    </row>
    <row r="119" spans="2:20" s="5" customFormat="1" ht="12.75">
      <c r="B119" s="4"/>
      <c r="C119" s="4"/>
      <c r="K119" s="4"/>
      <c r="L119" s="4"/>
      <c r="M119" s="4"/>
      <c r="N119" s="4"/>
      <c r="O119" s="4"/>
      <c r="P119" s="4"/>
      <c r="Q119" s="4"/>
      <c r="R119" s="4"/>
      <c r="S119" s="4"/>
      <c r="T119" s="4"/>
    </row>
    <row r="120" spans="2:20" s="5" customFormat="1" ht="12.75">
      <c r="B120" s="4"/>
      <c r="C120" s="4"/>
      <c r="K120" s="4"/>
      <c r="L120" s="4"/>
      <c r="M120" s="4"/>
      <c r="N120" s="4"/>
      <c r="O120" s="4"/>
      <c r="P120" s="4"/>
      <c r="Q120" s="4"/>
      <c r="R120" s="4"/>
      <c r="S120" s="4"/>
      <c r="T120" s="4"/>
    </row>
    <row r="121" spans="2:20" s="5" customFormat="1" ht="12.75">
      <c r="B121" s="4"/>
      <c r="C121" s="4"/>
      <c r="K121" s="4"/>
      <c r="L121" s="4"/>
      <c r="M121" s="4"/>
      <c r="N121" s="4"/>
      <c r="O121" s="4"/>
      <c r="P121" s="4"/>
      <c r="Q121" s="4"/>
      <c r="R121" s="4"/>
      <c r="S121" s="4"/>
      <c r="T121" s="4"/>
    </row>
    <row r="122" spans="2:20" s="5" customFormat="1" ht="12.75">
      <c r="B122" s="4"/>
      <c r="C122" s="4"/>
      <c r="K122" s="4"/>
      <c r="L122" s="4"/>
      <c r="M122" s="4"/>
      <c r="N122" s="4"/>
      <c r="O122" s="4"/>
      <c r="P122" s="4"/>
      <c r="Q122" s="4"/>
      <c r="R122" s="4"/>
      <c r="S122" s="4"/>
      <c r="T122" s="4"/>
    </row>
    <row r="123" spans="2:20" s="5" customFormat="1" ht="12.75">
      <c r="B123" s="4"/>
      <c r="C123" s="4"/>
      <c r="K123" s="4"/>
      <c r="L123" s="4"/>
      <c r="M123" s="4"/>
      <c r="N123" s="4"/>
      <c r="O123" s="4"/>
      <c r="P123" s="4"/>
      <c r="Q123" s="4"/>
      <c r="R123" s="4"/>
      <c r="S123" s="4"/>
      <c r="T123" s="4"/>
    </row>
    <row r="124" spans="2:20" s="5" customFormat="1" ht="12.75">
      <c r="B124" s="4"/>
      <c r="C124" s="4"/>
      <c r="K124" s="4"/>
      <c r="L124" s="4"/>
      <c r="M124" s="4"/>
      <c r="N124" s="4"/>
      <c r="O124" s="4"/>
      <c r="P124" s="4"/>
      <c r="Q124" s="4"/>
      <c r="R124" s="4"/>
      <c r="S124" s="4"/>
      <c r="T124" s="4"/>
    </row>
    <row r="125" spans="2:20" s="5" customFormat="1" ht="12.75">
      <c r="B125" s="4"/>
      <c r="C125" s="4"/>
      <c r="K125" s="4"/>
      <c r="L125" s="4"/>
      <c r="M125" s="4"/>
      <c r="N125" s="4"/>
      <c r="O125" s="4"/>
      <c r="P125" s="4"/>
      <c r="Q125" s="4"/>
      <c r="R125" s="4"/>
      <c r="S125" s="4"/>
      <c r="T125" s="4"/>
    </row>
    <row r="126" spans="2:20" s="5" customFormat="1" ht="12.75">
      <c r="B126" s="4"/>
      <c r="C126" s="4"/>
      <c r="K126" s="4"/>
      <c r="L126" s="4"/>
      <c r="M126" s="4"/>
      <c r="N126" s="4"/>
      <c r="O126" s="4"/>
      <c r="P126" s="4"/>
      <c r="Q126" s="4"/>
      <c r="R126" s="4"/>
      <c r="S126" s="4"/>
      <c r="T126" s="4"/>
    </row>
    <row r="127" spans="2:20" s="5" customFormat="1" ht="12.75">
      <c r="B127" s="4"/>
      <c r="C127" s="4"/>
      <c r="K127" s="4"/>
      <c r="L127" s="4"/>
      <c r="M127" s="4"/>
      <c r="N127" s="4"/>
      <c r="O127" s="4"/>
      <c r="P127" s="4"/>
      <c r="Q127" s="4"/>
      <c r="R127" s="4"/>
      <c r="S127" s="4"/>
      <c r="T127" s="4"/>
    </row>
    <row r="128" spans="2:20" s="5" customFormat="1" ht="12.75">
      <c r="B128" s="4"/>
      <c r="C128" s="4"/>
      <c r="K128" s="4"/>
      <c r="L128" s="4"/>
      <c r="M128" s="4"/>
      <c r="N128" s="4"/>
      <c r="O128" s="4"/>
      <c r="P128" s="4"/>
      <c r="Q128" s="4"/>
      <c r="R128" s="4"/>
      <c r="S128" s="4"/>
      <c r="T128" s="4"/>
    </row>
    <row r="129" spans="2:20" s="5" customFormat="1" ht="12.75">
      <c r="B129" s="4"/>
      <c r="C129" s="4"/>
      <c r="K129" s="4"/>
      <c r="L129" s="4"/>
      <c r="M129" s="4"/>
      <c r="N129" s="4"/>
      <c r="O129" s="4"/>
      <c r="P129" s="4"/>
      <c r="Q129" s="4"/>
      <c r="R129" s="4"/>
      <c r="S129" s="4"/>
      <c r="T129" s="4"/>
    </row>
    <row r="130" spans="2:20" s="5" customFormat="1" ht="12.75">
      <c r="B130" s="4"/>
      <c r="C130" s="4"/>
      <c r="K130" s="4"/>
      <c r="L130" s="4"/>
      <c r="M130" s="4"/>
      <c r="N130" s="4"/>
      <c r="O130" s="4"/>
      <c r="P130" s="4"/>
      <c r="Q130" s="4"/>
      <c r="R130" s="4"/>
      <c r="S130" s="4"/>
      <c r="T130" s="4"/>
    </row>
    <row r="131" spans="2:20" s="5" customFormat="1" ht="12.75">
      <c r="B131" s="4"/>
      <c r="C131" s="4"/>
      <c r="K131" s="4"/>
      <c r="L131" s="4"/>
      <c r="M131" s="4"/>
      <c r="N131" s="4"/>
      <c r="O131" s="4"/>
      <c r="P131" s="4"/>
      <c r="Q131" s="4"/>
      <c r="R131" s="4"/>
      <c r="S131" s="4"/>
      <c r="T131" s="4"/>
    </row>
    <row r="132" spans="2:20" s="5" customFormat="1" ht="12.75">
      <c r="B132" s="4"/>
      <c r="C132" s="4"/>
      <c r="K132" s="4"/>
      <c r="L132" s="4"/>
      <c r="M132" s="4"/>
      <c r="N132" s="4"/>
      <c r="O132" s="4"/>
      <c r="P132" s="4"/>
      <c r="Q132" s="4"/>
      <c r="R132" s="4"/>
      <c r="S132" s="4"/>
      <c r="T132" s="4"/>
    </row>
    <row r="133" spans="2:20" s="5" customFormat="1" ht="12.75">
      <c r="B133" s="4"/>
      <c r="C133" s="4"/>
      <c r="K133" s="4"/>
      <c r="L133" s="4"/>
      <c r="M133" s="4"/>
      <c r="N133" s="4"/>
      <c r="O133" s="4"/>
      <c r="P133" s="4"/>
      <c r="Q133" s="4"/>
      <c r="R133" s="4"/>
      <c r="S133" s="4"/>
      <c r="T133" s="4"/>
    </row>
    <row r="134" spans="2:20" s="5" customFormat="1" ht="12.75">
      <c r="B134" s="4"/>
      <c r="C134" s="4"/>
      <c r="K134" s="4"/>
      <c r="L134" s="4"/>
      <c r="M134" s="4"/>
      <c r="N134" s="4"/>
      <c r="O134" s="4"/>
      <c r="P134" s="4"/>
      <c r="Q134" s="4"/>
      <c r="R134" s="4"/>
      <c r="S134" s="4"/>
      <c r="T134" s="4"/>
    </row>
    <row r="135" spans="2:20" s="5" customFormat="1" ht="12.75">
      <c r="B135" s="4"/>
      <c r="C135" s="4"/>
      <c r="K135" s="4"/>
      <c r="L135" s="4"/>
      <c r="M135" s="4"/>
      <c r="N135" s="4"/>
      <c r="O135" s="4"/>
      <c r="P135" s="4"/>
      <c r="Q135" s="4"/>
      <c r="R135" s="4"/>
      <c r="S135" s="4"/>
      <c r="T135" s="4"/>
    </row>
    <row r="136" spans="2:20" s="5" customFormat="1" ht="12.75">
      <c r="B136" s="4"/>
      <c r="C136" s="4"/>
      <c r="K136" s="4"/>
      <c r="L136" s="4"/>
      <c r="M136" s="4"/>
      <c r="N136" s="4"/>
      <c r="O136" s="4"/>
      <c r="P136" s="4"/>
      <c r="Q136" s="4"/>
      <c r="R136" s="4"/>
      <c r="S136" s="4"/>
      <c r="T136" s="4"/>
    </row>
    <row r="137" spans="2:20" s="5" customFormat="1" ht="12.75">
      <c r="B137" s="4"/>
      <c r="C137" s="4"/>
      <c r="K137" s="4"/>
      <c r="L137" s="4"/>
      <c r="M137" s="4"/>
      <c r="N137" s="4"/>
      <c r="O137" s="4"/>
      <c r="P137" s="4"/>
      <c r="Q137" s="4"/>
      <c r="R137" s="4"/>
      <c r="S137" s="4"/>
      <c r="T137" s="4"/>
    </row>
  </sheetData>
  <sheetProtection/>
  <mergeCells count="8">
    <mergeCell ref="B62:I62"/>
    <mergeCell ref="C8:I8"/>
    <mergeCell ref="C39:D39"/>
    <mergeCell ref="C11:D11"/>
    <mergeCell ref="C41:D41"/>
    <mergeCell ref="C13:D13"/>
    <mergeCell ref="C19:D19"/>
    <mergeCell ref="C44:D44"/>
  </mergeCells>
  <printOptions horizontalCentered="1"/>
  <pageMargins left="0.85" right="0.85" top="1" bottom="1" header="0.511811023622047" footer="0.24"/>
  <pageSetup horizontalDpi="600" verticalDpi="600" orientation="portrait" scale="74" r:id="rId2"/>
  <drawing r:id="rId1"/>
</worksheet>
</file>

<file path=xl/worksheets/sheet5.xml><?xml version="1.0" encoding="utf-8"?>
<worksheet xmlns="http://schemas.openxmlformats.org/spreadsheetml/2006/main" xmlns:r="http://schemas.openxmlformats.org/officeDocument/2006/relationships">
  <dimension ref="A1:L199"/>
  <sheetViews>
    <sheetView zoomScaleSheetLayoutView="100" zoomScalePageLayoutView="0" workbookViewId="0" topLeftCell="A1">
      <selection activeCell="L11" sqref="L11"/>
    </sheetView>
  </sheetViews>
  <sheetFormatPr defaultColWidth="9.140625" defaultRowHeight="12.75"/>
  <cols>
    <col min="1" max="1" width="9.140625" style="5" customWidth="1"/>
    <col min="2" max="2" width="7.7109375" style="4" customWidth="1"/>
    <col min="3" max="3" width="4.140625" style="4" customWidth="1"/>
    <col min="4" max="4" width="40.57421875" style="5" customWidth="1"/>
    <col min="5" max="9" width="10.28125" style="5" customWidth="1"/>
    <col min="10" max="10" width="10.421875" style="5" customWidth="1"/>
  </cols>
  <sheetData>
    <row r="1" spans="2:3" s="5" customFormat="1" ht="12.75">
      <c r="B1" s="4"/>
      <c r="C1" s="4"/>
    </row>
    <row r="2" spans="2:3" s="5" customFormat="1" ht="12.75">
      <c r="B2" s="4"/>
      <c r="C2" s="4"/>
    </row>
    <row r="3" spans="2:3" s="5" customFormat="1" ht="12.75">
      <c r="B3" s="4"/>
      <c r="C3" s="4"/>
    </row>
    <row r="4" spans="2:9" s="5" customFormat="1" ht="15">
      <c r="B4" s="4"/>
      <c r="C4" s="4"/>
      <c r="G4" s="8"/>
      <c r="H4" s="8"/>
      <c r="I4" s="8" t="s">
        <v>50</v>
      </c>
    </row>
    <row r="5" spans="2:3" s="5" customFormat="1" ht="9" customHeight="1">
      <c r="B5" s="4"/>
      <c r="C5" s="4"/>
    </row>
    <row r="6" spans="1:9" s="5" customFormat="1" ht="18">
      <c r="A6" s="131"/>
      <c r="B6" s="132" t="s">
        <v>82</v>
      </c>
      <c r="C6" s="132"/>
      <c r="D6" s="132"/>
      <c r="E6" s="132"/>
      <c r="F6" s="132"/>
      <c r="G6" s="131"/>
      <c r="H6" s="131"/>
      <c r="I6" s="131"/>
    </row>
    <row r="7" spans="2:3" s="5" customFormat="1" ht="12.75">
      <c r="B7" s="4"/>
      <c r="C7" s="4"/>
    </row>
    <row r="8" spans="2:10" s="5" customFormat="1" ht="15.75">
      <c r="B8" s="27">
        <v>11.07</v>
      </c>
      <c r="C8" s="155" t="s">
        <v>80</v>
      </c>
      <c r="D8" s="155"/>
      <c r="E8" s="155"/>
      <c r="F8" s="155"/>
      <c r="G8" s="155"/>
      <c r="H8" s="155"/>
      <c r="I8" s="155"/>
      <c r="J8" s="84"/>
    </row>
    <row r="9" spans="2:10" s="5" customFormat="1" ht="15.75" customHeight="1">
      <c r="B9" s="27"/>
      <c r="C9" s="141"/>
      <c r="D9" s="141"/>
      <c r="E9" s="141"/>
      <c r="F9" s="141"/>
      <c r="G9" s="141"/>
      <c r="H9" s="141"/>
      <c r="I9" s="141"/>
      <c r="J9" s="84"/>
    </row>
    <row r="10" spans="2:10" s="5" customFormat="1" ht="15.75" customHeight="1">
      <c r="B10" s="27"/>
      <c r="C10" s="141"/>
      <c r="D10" s="141"/>
      <c r="E10" s="141"/>
      <c r="F10" s="141"/>
      <c r="G10" s="141"/>
      <c r="H10" s="141"/>
      <c r="I10" s="141"/>
      <c r="J10" s="84"/>
    </row>
    <row r="11" spans="2:10" s="5" customFormat="1" ht="17.25" customHeight="1">
      <c r="B11" s="4"/>
      <c r="C11" s="54"/>
      <c r="D11" s="149" t="s">
        <v>1</v>
      </c>
      <c r="E11" s="149"/>
      <c r="F11" s="56"/>
      <c r="G11" s="85"/>
      <c r="H11" s="85"/>
      <c r="I11" s="86" t="s">
        <v>72</v>
      </c>
      <c r="J11" s="84"/>
    </row>
    <row r="12" spans="2:10" s="5" customFormat="1" ht="23.25" customHeight="1">
      <c r="B12" s="4"/>
      <c r="C12" s="144" t="s">
        <v>10</v>
      </c>
      <c r="D12" s="144"/>
      <c r="E12" s="57" t="s">
        <v>63</v>
      </c>
      <c r="F12" s="58" t="s">
        <v>64</v>
      </c>
      <c r="G12" s="58">
        <v>2008</v>
      </c>
      <c r="H12" s="59">
        <v>2009</v>
      </c>
      <c r="I12" s="59">
        <v>2010</v>
      </c>
      <c r="J12" s="84"/>
    </row>
    <row r="13" spans="2:10" s="5" customFormat="1" ht="12.75" customHeight="1">
      <c r="B13" s="4"/>
      <c r="C13" s="73"/>
      <c r="D13" s="73"/>
      <c r="E13" s="74"/>
      <c r="F13" s="75"/>
      <c r="G13" s="75"/>
      <c r="H13" s="76"/>
      <c r="I13" s="76"/>
      <c r="J13" s="84"/>
    </row>
    <row r="14" spans="2:9" s="5" customFormat="1" ht="16.5" customHeight="1">
      <c r="B14" s="4"/>
      <c r="C14" s="153" t="s">
        <v>45</v>
      </c>
      <c r="D14" s="153"/>
      <c r="E14" s="87" t="s">
        <v>1</v>
      </c>
      <c r="F14" s="87">
        <f>SUM(F15:F18)</f>
        <v>7.612458668510248</v>
      </c>
      <c r="G14" s="87">
        <f>SUM(G15:G18)</f>
        <v>7.546491792099585</v>
      </c>
      <c r="H14" s="87">
        <f>SUM(H15:H18)</f>
        <v>6.314037197400603</v>
      </c>
      <c r="I14" s="87">
        <f>SUM(I15:I18)</f>
        <v>5.316142929245355</v>
      </c>
    </row>
    <row r="15" spans="2:10" s="5" customFormat="1" ht="12.75" customHeight="1">
      <c r="B15" s="4"/>
      <c r="C15" s="61"/>
      <c r="D15" s="6" t="s">
        <v>24</v>
      </c>
      <c r="E15" s="88">
        <f>+'.05.rev'!E14/'.05.rev'!E39*100</f>
        <v>0.28375366263466917</v>
      </c>
      <c r="F15" s="88">
        <f>+'.05.rev'!F14/'.05.rev'!F39*100</f>
        <v>0.29008863670005547</v>
      </c>
      <c r="G15" s="88">
        <f>+'.05.rev'!G14/'.05.rev'!G39*100</f>
        <v>0.3070727386953852</v>
      </c>
      <c r="H15" s="88">
        <f>+'.05.rev'!H14/'.05.rev'!H39*100</f>
        <v>0.36365418929731974</v>
      </c>
      <c r="I15" s="88">
        <f>+'.05.rev'!I14/'.05.rev'!I39*100</f>
        <v>0.36926417143747875</v>
      </c>
      <c r="J15" s="61"/>
    </row>
    <row r="16" spans="2:10" s="5" customFormat="1" ht="12.75" customHeight="1">
      <c r="B16" s="4"/>
      <c r="C16" s="61"/>
      <c r="D16" s="6" t="s">
        <v>11</v>
      </c>
      <c r="E16" s="88">
        <f>+'.05.rev'!E15/'.05.rev'!E39*100</f>
        <v>1.196896277713845</v>
      </c>
      <c r="F16" s="88">
        <f>+'.05.rev'!F15/'.05.rev'!F39*100</f>
        <v>1.1215872706963919</v>
      </c>
      <c r="G16" s="88">
        <f>+'.05.rev'!G15/'.05.rev'!G39*100</f>
        <v>0.8126970084153048</v>
      </c>
      <c r="H16" s="88">
        <f>+'.05.rev'!H15/'.05.rev'!H39*100</f>
        <v>0.8309128384754031</v>
      </c>
      <c r="I16" s="88">
        <f>+'.05.rev'!I15/'.05.rev'!I39*100</f>
        <v>0.7729176690694558</v>
      </c>
      <c r="J16" s="61"/>
    </row>
    <row r="17" spans="2:10" s="5" customFormat="1" ht="12.75" customHeight="1">
      <c r="B17" s="4"/>
      <c r="C17" s="61"/>
      <c r="D17" s="6" t="s">
        <v>12</v>
      </c>
      <c r="E17" s="88">
        <f>+'.05.rev'!E16/'.05.rev'!E39*100</f>
        <v>0.8993423595845027</v>
      </c>
      <c r="F17" s="88">
        <f>+'.05.rev'!F16/'.05.rev'!F39*100</f>
        <v>0.8978985476597019</v>
      </c>
      <c r="G17" s="88">
        <f>+'.05.rev'!G16/'.05.rev'!G39*100</f>
        <v>1.009524651686047</v>
      </c>
      <c r="H17" s="88">
        <f>+'.05.rev'!H16/'.05.rev'!H39*100</f>
        <v>1.0033088933137</v>
      </c>
      <c r="I17" s="88">
        <f>+'.05.rev'!I16/'.05.rev'!I39*100</f>
        <v>0.9231498485647175</v>
      </c>
      <c r="J17" s="61"/>
    </row>
    <row r="18" spans="2:10" s="5" customFormat="1" ht="12.75" customHeight="1">
      <c r="B18" s="4"/>
      <c r="C18" s="61"/>
      <c r="D18" s="64" t="s">
        <v>13</v>
      </c>
      <c r="E18" s="88">
        <f>+'.05.rev'!E17/'.05.rev'!E39*100</f>
        <v>5.885189954438305</v>
      </c>
      <c r="F18" s="88">
        <f>+'.05.rev'!F17/'.05.rev'!F39*100</f>
        <v>5.3028842134540985</v>
      </c>
      <c r="G18" s="88">
        <f>+'.05.rev'!G17/'.05.rev'!G39*100</f>
        <v>5.417197393302848</v>
      </c>
      <c r="H18" s="88">
        <f>+'.05.rev'!H17/'.05.rev'!H39*100</f>
        <v>4.11616127631418</v>
      </c>
      <c r="I18" s="88">
        <f>+'.05.rev'!I17/'.05.rev'!I39*100</f>
        <v>3.2508112401737024</v>
      </c>
      <c r="J18" s="61"/>
    </row>
    <row r="19" spans="2:9" s="5" customFormat="1" ht="12.75" customHeight="1">
      <c r="B19" s="4"/>
      <c r="C19" s="61"/>
      <c r="D19" s="64"/>
      <c r="E19" s="88"/>
      <c r="F19" s="88"/>
      <c r="G19" s="88"/>
      <c r="H19" s="88"/>
      <c r="I19" s="88"/>
    </row>
    <row r="20" spans="2:9" s="5" customFormat="1" ht="12.75" customHeight="1">
      <c r="B20" s="4"/>
      <c r="C20" s="150" t="s">
        <v>38</v>
      </c>
      <c r="D20" s="150"/>
      <c r="E20" s="87">
        <f>SUM(E21:E34)-E36</f>
        <v>91.73481774562865</v>
      </c>
      <c r="F20" s="87">
        <f>SUM(F21:F34)-F36</f>
        <v>92.38754133148973</v>
      </c>
      <c r="G20" s="87">
        <f>SUM(G21:G34)-G36</f>
        <v>92.4535082079004</v>
      </c>
      <c r="H20" s="87">
        <f>SUM(H21:H34)-H36</f>
        <v>93.68596280259939</v>
      </c>
      <c r="I20" s="87">
        <f>SUM(I21:I34)-I36</f>
        <v>94.68385707075466</v>
      </c>
    </row>
    <row r="21" spans="2:10" s="5" customFormat="1" ht="12.75" customHeight="1">
      <c r="B21" s="4"/>
      <c r="C21" s="61"/>
      <c r="D21" s="64" t="s">
        <v>25</v>
      </c>
      <c r="E21" s="88">
        <f>+'.05.rev'!E20/'.05.rev'!E39*100</f>
        <v>2.0833347479533764</v>
      </c>
      <c r="F21" s="88">
        <f>+'.05.rev'!F20/'.05.rev'!F39*100</f>
        <v>2.1646476193638327</v>
      </c>
      <c r="G21" s="88">
        <f>+'.05.rev'!G20/'.05.rev'!G39*100</f>
        <v>2.2192926754918</v>
      </c>
      <c r="H21" s="88">
        <f>+'.05.rev'!H20/'.05.rev'!H39*100</f>
        <v>2.4248401913646074</v>
      </c>
      <c r="I21" s="88">
        <f>+'.05.rev'!I20/'.05.rev'!I39*100</f>
        <v>2.493873646874666</v>
      </c>
      <c r="J21" s="61"/>
    </row>
    <row r="22" spans="2:10" s="5" customFormat="1" ht="12.75" customHeight="1">
      <c r="B22" s="4"/>
      <c r="C22" s="61"/>
      <c r="D22" s="64" t="s">
        <v>26</v>
      </c>
      <c r="E22" s="88">
        <f>+'.05.rev'!E21/'.05.rev'!E39*100</f>
        <v>1.293723521769334</v>
      </c>
      <c r="F22" s="88">
        <f>+'.05.rev'!F21/'.05.rev'!F39*100</f>
        <v>1.2959217398115634</v>
      </c>
      <c r="G22" s="88">
        <f>+'.05.rev'!G21/'.05.rev'!G39*100</f>
        <v>1.2976270141062562</v>
      </c>
      <c r="H22" s="88">
        <f>+'.05.rev'!H21/'.05.rev'!H39*100</f>
        <v>1.4737936818416109</v>
      </c>
      <c r="I22" s="88">
        <f>+'.05.rev'!I21/'.05.rev'!I39*100</f>
        <v>1.4642125305689768</v>
      </c>
      <c r="J22" s="61"/>
    </row>
    <row r="23" spans="2:10" s="5" customFormat="1" ht="12.75" customHeight="1">
      <c r="B23" s="4"/>
      <c r="C23" s="61"/>
      <c r="D23" s="64" t="s">
        <v>21</v>
      </c>
      <c r="E23" s="88">
        <f>+'.05.rev'!E22/'.05.rev'!E39*100</f>
        <v>9.703292284188105</v>
      </c>
      <c r="F23" s="88">
        <f>+'.05.rev'!F22/'.05.rev'!F39*100</f>
        <v>8.96453603755418</v>
      </c>
      <c r="G23" s="88">
        <f>+'.05.rev'!G22/'.05.rev'!G39*100</f>
        <v>9.305949477094321</v>
      </c>
      <c r="H23" s="88">
        <f>+'.05.rev'!H22/'.05.rev'!H39*100</f>
        <v>8.850375616359395</v>
      </c>
      <c r="I23" s="88">
        <f>+'.05.rev'!I22/'.05.rev'!I39*100</f>
        <v>8.427627883795715</v>
      </c>
      <c r="J23" s="61"/>
    </row>
    <row r="24" spans="2:10" s="5" customFormat="1" ht="12.75" customHeight="1">
      <c r="B24" s="4"/>
      <c r="C24" s="61"/>
      <c r="D24" s="64" t="s">
        <v>27</v>
      </c>
      <c r="E24" s="88">
        <f>+'.05.rev'!E23/'.05.rev'!E39*100</f>
        <v>4.078710800337284</v>
      </c>
      <c r="F24" s="88">
        <f>+'.05.rev'!F23/'.05.rev'!F39*100</f>
        <v>3.9376439215557744</v>
      </c>
      <c r="G24" s="88">
        <f>+'.05.rev'!G23/'.05.rev'!G39*100</f>
        <v>3.9036631420380172</v>
      </c>
      <c r="H24" s="88">
        <f>+'.05.rev'!H23/'.05.rev'!H39*100</f>
        <v>3.8758519214896334</v>
      </c>
      <c r="I24" s="88">
        <f>+'.05.rev'!I23/'.05.rev'!I39*100</f>
        <v>3.868459366350246</v>
      </c>
      <c r="J24" s="61"/>
    </row>
    <row r="25" spans="2:10" s="5" customFormat="1" ht="12.75" customHeight="1">
      <c r="B25" s="4"/>
      <c r="C25" s="61"/>
      <c r="D25" s="64" t="s">
        <v>28</v>
      </c>
      <c r="E25" s="88">
        <f>+'.05.rev'!E24/'.05.rev'!E39*100</f>
        <v>4.910213176519282</v>
      </c>
      <c r="F25" s="88">
        <f>+'.05.rev'!F24/'.05.rev'!F39*100</f>
        <v>5.061755596926431</v>
      </c>
      <c r="G25" s="88">
        <f>+'.05.rev'!G24/'.05.rev'!G39*100</f>
        <v>5.1115897689236</v>
      </c>
      <c r="H25" s="88">
        <f>+'.05.rev'!H24/'.05.rev'!H39*100</f>
        <v>4.9323418206483565</v>
      </c>
      <c r="I25" s="88">
        <f>+'.05.rev'!I24/'.05.rev'!I39*100</f>
        <v>5.457729109058686</v>
      </c>
      <c r="J25" s="61"/>
    </row>
    <row r="26" spans="2:10" s="5" customFormat="1" ht="12.75" customHeight="1">
      <c r="B26" s="4"/>
      <c r="C26" s="61"/>
      <c r="D26" s="64" t="s">
        <v>29</v>
      </c>
      <c r="E26" s="88">
        <f>+'.05.rev'!E25/'.05.rev'!E39*100</f>
        <v>4.350244907796581</v>
      </c>
      <c r="F26" s="88">
        <f>+'.05.rev'!F25/'.05.rev'!F39*100</f>
        <v>4.317008948957947</v>
      </c>
      <c r="G26" s="88">
        <f>+'.05.rev'!G25/'.05.rev'!G39*100</f>
        <v>4.380376082161918</v>
      </c>
      <c r="H26" s="88">
        <f>+'.05.rev'!H25/'.05.rev'!H39*100</f>
        <v>4.860835198405292</v>
      </c>
      <c r="I26" s="88">
        <f>+'.05.rev'!I25/'.05.rev'!I39*100</f>
        <v>4.9867146829209466</v>
      </c>
      <c r="J26" s="61"/>
    </row>
    <row r="27" spans="2:10" s="5" customFormat="1" ht="12.75" customHeight="1">
      <c r="B27" s="4"/>
      <c r="C27" s="61"/>
      <c r="D27" s="64" t="s">
        <v>30</v>
      </c>
      <c r="E27" s="88">
        <f>+'.05.rev'!E26/'.05.rev'!E39*100</f>
        <v>47.10031263201799</v>
      </c>
      <c r="F27" s="88">
        <f>+'.05.rev'!F26/'.05.rev'!F39*100</f>
        <v>48.070779396316055</v>
      </c>
      <c r="G27" s="88">
        <f>+'.05.rev'!G26/'.05.rev'!G39*100</f>
        <v>46.652736485254955</v>
      </c>
      <c r="H27" s="88">
        <f>+'.05.rev'!H26/'.05.rev'!H39*100</f>
        <v>42.67419330842895</v>
      </c>
      <c r="I27" s="88">
        <f>+'.05.rev'!I26/'.05.rev'!I39*100</f>
        <v>42.056620295692646</v>
      </c>
      <c r="J27" s="61"/>
    </row>
    <row r="28" spans="2:10" s="5" customFormat="1" ht="12.75" customHeight="1">
      <c r="B28" s="4"/>
      <c r="C28" s="61"/>
      <c r="D28" s="64" t="s">
        <v>31</v>
      </c>
      <c r="E28" s="88">
        <f>+'.05.rev'!E27/'.05.rev'!E39*100</f>
        <v>8.154954641846242</v>
      </c>
      <c r="F28" s="88">
        <f>+'.05.rev'!F27/'.05.rev'!F39*100</f>
        <v>8.412936362147033</v>
      </c>
      <c r="G28" s="88">
        <f>+'.05.rev'!G27/'.05.rev'!G39*100</f>
        <v>8.430539487161589</v>
      </c>
      <c r="H28" s="88">
        <f>+'.05.rev'!H27/'.05.rev'!H39*100</f>
        <v>8.718310392290453</v>
      </c>
      <c r="I28" s="88">
        <f>+'.05.rev'!I27/'.05.rev'!I39*100</f>
        <v>8.750469427278734</v>
      </c>
      <c r="J28" s="61"/>
    </row>
    <row r="29" spans="2:10" s="5" customFormat="1" ht="12.75" customHeight="1">
      <c r="B29" s="4"/>
      <c r="C29" s="61"/>
      <c r="D29" s="64" t="s">
        <v>32</v>
      </c>
      <c r="E29" s="88">
        <f>+'.05.rev'!E28/'.05.rev'!E39*100</f>
        <v>11.428039521501805</v>
      </c>
      <c r="F29" s="88">
        <f>+'.05.rev'!F28/'.05.rev'!F39*100</f>
        <v>12.040833137775579</v>
      </c>
      <c r="G29" s="88">
        <f>+'.05.rev'!G28/'.05.rev'!G39*100</f>
        <v>12.07162439297003</v>
      </c>
      <c r="H29" s="88">
        <f>+'.05.rev'!H28/'.05.rev'!H39*100</f>
        <v>13.20791017837116</v>
      </c>
      <c r="I29" s="88">
        <f>+'.05.rev'!I28/'.05.rev'!I39*100</f>
        <v>13.87912323977977</v>
      </c>
      <c r="J29" s="61"/>
    </row>
    <row r="30" spans="2:10" s="5" customFormat="1" ht="12.75" customHeight="1">
      <c r="B30" s="4"/>
      <c r="C30" s="61"/>
      <c r="D30" s="64" t="s">
        <v>33</v>
      </c>
      <c r="E30" s="88">
        <f>+'.05.rev'!E29/'.05.rev'!E39*100</f>
        <v>2.036453351599871</v>
      </c>
      <c r="F30" s="88">
        <f>+'.05.rev'!F29/'.05.rev'!F39*100</f>
        <v>2.0742874319209665</v>
      </c>
      <c r="G30" s="88">
        <f>+'.05.rev'!G29/'.05.rev'!G39*100</f>
        <v>2.0607620593254454</v>
      </c>
      <c r="H30" s="88">
        <f>+'.05.rev'!H29/'.05.rev'!H39*100</f>
        <v>2.09466481305034</v>
      </c>
      <c r="I30" s="88">
        <f>+'.05.rev'!I29/'.05.rev'!I39*100</f>
        <v>2.09590839602315</v>
      </c>
      <c r="J30" s="61"/>
    </row>
    <row r="31" spans="2:10" s="5" customFormat="1" ht="12.75" customHeight="1">
      <c r="B31" s="4"/>
      <c r="C31" s="61"/>
      <c r="D31" s="64" t="s">
        <v>34</v>
      </c>
      <c r="E31" s="88">
        <f>+'.05.rev'!E30/'.05.rev'!E39*100</f>
        <v>6.744856480591591</v>
      </c>
      <c r="F31" s="88">
        <f>+'.05.rev'!F30/'.05.rev'!F39*100</f>
        <v>6.611299045047792</v>
      </c>
      <c r="G31" s="88">
        <f>+'.05.rev'!G30/'.05.rev'!G39*100</f>
        <v>7.16124397843769</v>
      </c>
      <c r="H31" s="88">
        <f>+'.05.rev'!H30/'.05.rev'!H39*100</f>
        <v>7.427931114724375</v>
      </c>
      <c r="I31" s="88">
        <f>+'.05.rev'!I30/'.05.rev'!I39*100</f>
        <v>7.401803509199099</v>
      </c>
      <c r="J31" s="61"/>
    </row>
    <row r="32" spans="2:10" s="5" customFormat="1" ht="12.75" customHeight="1">
      <c r="B32" s="4"/>
      <c r="C32" s="61"/>
      <c r="D32" s="64" t="s">
        <v>14</v>
      </c>
      <c r="E32" s="88">
        <f>+'.05.rev'!E31/'.05.rev'!E39*100</f>
        <v>2.3459263554006515</v>
      </c>
      <c r="F32" s="88">
        <f>+'.05.rev'!F31/'.05.rev'!F39*100</f>
        <v>2.349651177484628</v>
      </c>
      <c r="G32" s="88">
        <f>+'.05.rev'!G31/'.05.rev'!G39*100</f>
        <v>2.5360303020625254</v>
      </c>
      <c r="H32" s="88">
        <f>+'.05.rev'!H31/'.05.rev'!H39*100</f>
        <v>2.7345517663887358</v>
      </c>
      <c r="I32" s="88">
        <f>+'.05.rev'!I31/'.05.rev'!I39*100</f>
        <v>2.771903689216204</v>
      </c>
      <c r="J32" s="61"/>
    </row>
    <row r="33" spans="2:10" s="5" customFormat="1" ht="12.75" customHeight="1">
      <c r="B33" s="4"/>
      <c r="C33" s="61"/>
      <c r="D33" s="24" t="s">
        <v>35</v>
      </c>
      <c r="E33" s="88">
        <f>+'.05.rev'!E32/'.05.rev'!E39*100</f>
        <v>2.7086025281992256</v>
      </c>
      <c r="F33" s="88">
        <f>+'.05.rev'!F32/'.05.rev'!F39*100</f>
        <v>2.6499301942384963</v>
      </c>
      <c r="G33" s="88">
        <f>+'.05.rev'!G32/'.05.rev'!G39*100</f>
        <v>2.8476962692762946</v>
      </c>
      <c r="H33" s="88">
        <f>+'.05.rev'!H32/'.05.rev'!H39*100</f>
        <v>3.052929604582587</v>
      </c>
      <c r="I33" s="88">
        <f>+'.05.rev'!I32/'.05.rev'!I39*100</f>
        <v>3.153979852546524</v>
      </c>
      <c r="J33" s="61"/>
    </row>
    <row r="34" spans="2:10" s="5" customFormat="1" ht="12.75" customHeight="1">
      <c r="B34" s="4"/>
      <c r="C34" s="61"/>
      <c r="D34" s="64" t="s">
        <v>15</v>
      </c>
      <c r="E34" s="88">
        <f>+'.05.rev'!E33/'.05.rev'!E39*100</f>
        <v>3.380513592049718</v>
      </c>
      <c r="F34" s="88">
        <f>+'.05.rev'!F33/'.05.rev'!F39*100</f>
        <v>3.286881823269522</v>
      </c>
      <c r="G34" s="88">
        <f>+'.05.rev'!G33/'.05.rev'!G39*100</f>
        <v>3.1191214447379614</v>
      </c>
      <c r="H34" s="88">
        <f>+'.05.rev'!H33/'.05.rev'!H39*100</f>
        <v>3.2741638482780075</v>
      </c>
      <c r="I34" s="88">
        <f>+'.05.rev'!I33/'.05.rev'!I39*100</f>
        <v>3.3387156225492607</v>
      </c>
      <c r="J34" s="61"/>
    </row>
    <row r="35" spans="2:12" s="5" customFormat="1" ht="12.75" customHeight="1">
      <c r="B35" s="4"/>
      <c r="C35" s="89"/>
      <c r="D35" s="6"/>
      <c r="E35" s="88"/>
      <c r="F35" s="88"/>
      <c r="G35" s="88"/>
      <c r="H35" s="88"/>
      <c r="I35" s="88"/>
      <c r="J35" s="47"/>
      <c r="K35" s="47"/>
      <c r="L35" s="47"/>
    </row>
    <row r="36" spans="2:9" s="5" customFormat="1" ht="12.75" customHeight="1">
      <c r="B36" s="4"/>
      <c r="C36" s="145" t="s">
        <v>17</v>
      </c>
      <c r="D36" s="145"/>
      <c r="E36" s="90">
        <f>+'.05.rev'!E37/'.05.rev'!E39*100</f>
        <v>18.584360796142406</v>
      </c>
      <c r="F36" s="90">
        <f>+'.05.rev'!F37/'.05.rev'!F39*100</f>
        <v>18.850571100880067</v>
      </c>
      <c r="G36" s="90">
        <f>+'.05.rev'!G37/'.05.rev'!G39*100</f>
        <v>18.644744371141993</v>
      </c>
      <c r="H36" s="90">
        <f>+'.05.rev'!H37/'.05.rev'!H39*100</f>
        <v>15.916730653624095</v>
      </c>
      <c r="I36" s="90">
        <f>+'.05.rev'!I37/'.05.rev'!I39*100</f>
        <v>15.463284181099965</v>
      </c>
    </row>
    <row r="37" spans="2:7" s="5" customFormat="1" ht="12.75" customHeight="1">
      <c r="B37" s="4"/>
      <c r="C37" s="68"/>
      <c r="D37" s="68"/>
      <c r="E37" s="69"/>
      <c r="F37" s="69"/>
      <c r="G37" s="69"/>
    </row>
    <row r="38" spans="2:9" s="5" customFormat="1" ht="12.75" customHeight="1">
      <c r="B38" s="4"/>
      <c r="C38" s="154" t="s">
        <v>16</v>
      </c>
      <c r="D38" s="154"/>
      <c r="E38" s="92">
        <f>SUM(E15:E18,E21:E34)-E36</f>
        <v>99.99999999999997</v>
      </c>
      <c r="F38" s="92">
        <f>SUM(F15:F18,F21:F34)-F36</f>
        <v>99.99999999999997</v>
      </c>
      <c r="G38" s="92">
        <f>SUM(G15:G18,G21:G34)-G36</f>
        <v>99.99999999999997</v>
      </c>
      <c r="H38" s="92">
        <f>SUM(H15:H18,H21:H34)-H36</f>
        <v>100</v>
      </c>
      <c r="I38" s="92">
        <f>SUM(I15:I18,I21:I34)-I36</f>
        <v>100.00000000000001</v>
      </c>
    </row>
    <row r="39" spans="2:3" s="5" customFormat="1" ht="12.75">
      <c r="B39" s="4"/>
      <c r="C39" s="4"/>
    </row>
    <row r="40" spans="2:5" s="5" customFormat="1" ht="12.75">
      <c r="B40" s="4"/>
      <c r="C40" s="147" t="s">
        <v>56</v>
      </c>
      <c r="D40" s="148"/>
      <c r="E40" s="93"/>
    </row>
    <row r="41" spans="2:4" s="5" customFormat="1" ht="12.75">
      <c r="B41" s="4"/>
      <c r="C41" s="4"/>
      <c r="D41" s="4"/>
    </row>
    <row r="42" spans="2:5" s="5" customFormat="1" ht="12.75">
      <c r="B42" s="4"/>
      <c r="C42" s="4"/>
      <c r="D42" s="4"/>
      <c r="E42" s="94"/>
    </row>
    <row r="43" spans="2:4" s="5" customFormat="1" ht="12.75">
      <c r="B43" s="4"/>
      <c r="C43" s="95"/>
      <c r="D43" s="4"/>
    </row>
    <row r="44" spans="2:4" s="5" customFormat="1" ht="12.75">
      <c r="B44" s="4"/>
      <c r="C44" s="4"/>
      <c r="D44" s="4"/>
    </row>
    <row r="45" spans="2:4" s="5" customFormat="1" ht="12.75">
      <c r="B45" s="4"/>
      <c r="C45" s="4"/>
      <c r="D45" s="4"/>
    </row>
    <row r="46" spans="2:4" s="5" customFormat="1" ht="12.75">
      <c r="B46" s="4"/>
      <c r="C46" s="4"/>
      <c r="D46" s="4"/>
    </row>
    <row r="47" spans="2:4" s="5" customFormat="1" ht="12.75">
      <c r="B47" s="4"/>
      <c r="C47" s="4"/>
      <c r="D47" s="4"/>
    </row>
    <row r="48" spans="2:4" s="5" customFormat="1" ht="12.75">
      <c r="B48" s="4"/>
      <c r="C48" s="4"/>
      <c r="D48" s="4"/>
    </row>
    <row r="49" spans="2:4" s="5" customFormat="1" ht="12.75">
      <c r="B49" s="4"/>
      <c r="C49" s="4"/>
      <c r="D49" s="4"/>
    </row>
    <row r="50" spans="2:3" s="5" customFormat="1" ht="12.75">
      <c r="B50" s="4"/>
      <c r="C50" s="4"/>
    </row>
    <row r="51" spans="2:3" s="5" customFormat="1" ht="12.75">
      <c r="B51" s="4"/>
      <c r="C51" s="4"/>
    </row>
    <row r="52" spans="2:3" s="5" customFormat="1" ht="12.75">
      <c r="B52" s="4"/>
      <c r="C52" s="4"/>
    </row>
    <row r="53" spans="2:3" s="5" customFormat="1" ht="12.75">
      <c r="B53" s="4"/>
      <c r="C53" s="4"/>
    </row>
    <row r="54" spans="2:3" s="5" customFormat="1" ht="12.75">
      <c r="B54" s="4"/>
      <c r="C54" s="4"/>
    </row>
    <row r="55" spans="2:3" s="5" customFormat="1" ht="12.75">
      <c r="B55" s="4"/>
      <c r="C55" s="4"/>
    </row>
    <row r="56" spans="2:3" s="5" customFormat="1" ht="12.75">
      <c r="B56" s="4"/>
      <c r="C56" s="4"/>
    </row>
    <row r="57" spans="2:3" s="5" customFormat="1" ht="12.75">
      <c r="B57" s="4"/>
      <c r="C57" s="4"/>
    </row>
    <row r="58" spans="2:3" s="5" customFormat="1" ht="12.75">
      <c r="B58" s="4"/>
      <c r="C58" s="4"/>
    </row>
    <row r="59" spans="2:3" s="5" customFormat="1" ht="12.75">
      <c r="B59" s="4"/>
      <c r="C59" s="4"/>
    </row>
    <row r="60" spans="2:3" s="5" customFormat="1" ht="12.75">
      <c r="B60" s="4"/>
      <c r="C60" s="4"/>
    </row>
    <row r="61" spans="2:9" s="5" customFormat="1" ht="12.75">
      <c r="B61" s="48"/>
      <c r="C61" s="48"/>
      <c r="D61" s="49"/>
      <c r="E61" s="49"/>
      <c r="F61" s="49"/>
      <c r="G61" s="49"/>
      <c r="H61" s="49"/>
      <c r="I61" s="49"/>
    </row>
    <row r="62" spans="2:9" s="5" customFormat="1" ht="9" customHeight="1">
      <c r="B62" s="48"/>
      <c r="C62" s="48"/>
      <c r="D62" s="49"/>
      <c r="E62" s="49"/>
      <c r="F62" s="49"/>
      <c r="G62" s="49"/>
      <c r="H62" s="49"/>
      <c r="I62" s="49"/>
    </row>
    <row r="63" spans="2:10" s="5" customFormat="1" ht="12.75">
      <c r="B63" s="136"/>
      <c r="C63" s="136"/>
      <c r="D63" s="136"/>
      <c r="E63" s="136"/>
      <c r="F63" s="136"/>
      <c r="G63" s="136"/>
      <c r="H63" s="136"/>
      <c r="I63" s="136"/>
      <c r="J63" s="21"/>
    </row>
    <row r="64" spans="2:3" s="5" customFormat="1" ht="12.75">
      <c r="B64" s="4"/>
      <c r="C64" s="4"/>
    </row>
    <row r="65" spans="2:3" s="5" customFormat="1" ht="12.75">
      <c r="B65" s="4"/>
      <c r="C65" s="4"/>
    </row>
    <row r="66" spans="2:3" s="5" customFormat="1" ht="12.75">
      <c r="B66" s="4"/>
      <c r="C66" s="4"/>
    </row>
    <row r="67" spans="2:3" s="5" customFormat="1" ht="12.75">
      <c r="B67" s="4"/>
      <c r="C67" s="4"/>
    </row>
    <row r="68" spans="2:3" s="5" customFormat="1" ht="12.75">
      <c r="B68" s="4"/>
      <c r="C68" s="4"/>
    </row>
    <row r="69" spans="2:3" s="5" customFormat="1" ht="12.75">
      <c r="B69" s="4"/>
      <c r="C69" s="4"/>
    </row>
    <row r="70" spans="2:3" s="5" customFormat="1" ht="12.75">
      <c r="B70" s="4"/>
      <c r="C70" s="4"/>
    </row>
    <row r="71" spans="2:3" s="5" customFormat="1" ht="12.75">
      <c r="B71" s="4"/>
      <c r="C71" s="4"/>
    </row>
    <row r="72" spans="2:3" s="5" customFormat="1" ht="12.75">
      <c r="B72" s="4"/>
      <c r="C72" s="4"/>
    </row>
    <row r="73" spans="2:3" s="5" customFormat="1" ht="12.75">
      <c r="B73" s="4"/>
      <c r="C73" s="4"/>
    </row>
    <row r="74" spans="2:3" s="5" customFormat="1" ht="12.75">
      <c r="B74" s="4"/>
      <c r="C74" s="4"/>
    </row>
    <row r="75" spans="2:3" s="5" customFormat="1" ht="12.75">
      <c r="B75" s="4"/>
      <c r="C75" s="4"/>
    </row>
    <row r="76" spans="2:3" s="5" customFormat="1" ht="12.75">
      <c r="B76" s="4"/>
      <c r="C76" s="4"/>
    </row>
    <row r="77" spans="2:3" s="5" customFormat="1" ht="12.75">
      <c r="B77" s="4"/>
      <c r="C77" s="4"/>
    </row>
    <row r="78" spans="2:3" s="5" customFormat="1" ht="12.75">
      <c r="B78" s="4"/>
      <c r="C78" s="4"/>
    </row>
    <row r="79" spans="2:3" s="5" customFormat="1" ht="12.75">
      <c r="B79" s="4"/>
      <c r="C79" s="4"/>
    </row>
    <row r="80" spans="2:3" s="5" customFormat="1" ht="12.75">
      <c r="B80" s="4"/>
      <c r="C80" s="4"/>
    </row>
    <row r="81" spans="2:3" s="5" customFormat="1" ht="12.75">
      <c r="B81" s="4"/>
      <c r="C81" s="4"/>
    </row>
    <row r="82" spans="2:3" s="5" customFormat="1" ht="12.75">
      <c r="B82" s="4"/>
      <c r="C82" s="4"/>
    </row>
    <row r="83" spans="2:3" s="5" customFormat="1" ht="12.75">
      <c r="B83" s="4"/>
      <c r="C83" s="4"/>
    </row>
    <row r="84" spans="2:3" s="5" customFormat="1" ht="12.75">
      <c r="B84" s="4"/>
      <c r="C84" s="4"/>
    </row>
    <row r="85" spans="2:3" s="5" customFormat="1" ht="12.75">
      <c r="B85" s="4"/>
      <c r="C85" s="4"/>
    </row>
    <row r="86" spans="2:3" s="5" customFormat="1" ht="12.75">
      <c r="B86" s="4"/>
      <c r="C86" s="4"/>
    </row>
    <row r="87" spans="2:3" s="5" customFormat="1" ht="12.75">
      <c r="B87" s="4"/>
      <c r="C87" s="4"/>
    </row>
    <row r="88" spans="2:3" s="5" customFormat="1" ht="12.75">
      <c r="B88" s="4"/>
      <c r="C88" s="4"/>
    </row>
    <row r="89" spans="2:3" s="5" customFormat="1" ht="12.75">
      <c r="B89" s="4"/>
      <c r="C89" s="4"/>
    </row>
    <row r="90" spans="2:3" s="5" customFormat="1" ht="12.75">
      <c r="B90" s="4"/>
      <c r="C90" s="4"/>
    </row>
    <row r="91" spans="2:3" s="5" customFormat="1" ht="12.75">
      <c r="B91" s="4"/>
      <c r="C91" s="4"/>
    </row>
    <row r="92" spans="2:3" s="5" customFormat="1" ht="12.75">
      <c r="B92" s="4"/>
      <c r="C92" s="4"/>
    </row>
    <row r="93" spans="2:3" s="5" customFormat="1" ht="12.75">
      <c r="B93" s="4"/>
      <c r="C93" s="4"/>
    </row>
    <row r="94" spans="2:3" s="5" customFormat="1" ht="12.75">
      <c r="B94" s="4"/>
      <c r="C94" s="4"/>
    </row>
    <row r="95" spans="2:3" s="5" customFormat="1" ht="12.75">
      <c r="B95" s="4"/>
      <c r="C95" s="4"/>
    </row>
    <row r="96" spans="2:3" s="5" customFormat="1" ht="12.75">
      <c r="B96" s="4"/>
      <c r="C96" s="4"/>
    </row>
    <row r="97" spans="2:3" s="5" customFormat="1" ht="12.75">
      <c r="B97" s="4"/>
      <c r="C97" s="4"/>
    </row>
    <row r="98" spans="2:3" s="5" customFormat="1" ht="12.75">
      <c r="B98" s="4"/>
      <c r="C98" s="4"/>
    </row>
    <row r="99" spans="2:3" s="5" customFormat="1" ht="12.75">
      <c r="B99" s="4"/>
      <c r="C99" s="4"/>
    </row>
    <row r="100" spans="2:3" s="5" customFormat="1" ht="12.75">
      <c r="B100" s="4"/>
      <c r="C100" s="4"/>
    </row>
    <row r="101" spans="2:3" s="5" customFormat="1" ht="12.75">
      <c r="B101" s="4"/>
      <c r="C101" s="4"/>
    </row>
    <row r="102" spans="2:3" s="5" customFormat="1" ht="12.75">
      <c r="B102" s="4"/>
      <c r="C102" s="4"/>
    </row>
    <row r="103" spans="2:3" s="5" customFormat="1" ht="12.75">
      <c r="B103" s="4"/>
      <c r="C103" s="4"/>
    </row>
    <row r="104" spans="2:3" s="5" customFormat="1" ht="12.75">
      <c r="B104" s="4"/>
      <c r="C104" s="4"/>
    </row>
    <row r="105" spans="2:3" s="5" customFormat="1" ht="12.75">
      <c r="B105" s="4"/>
      <c r="C105" s="4"/>
    </row>
    <row r="106" spans="2:3" s="5" customFormat="1" ht="12.75">
      <c r="B106" s="4"/>
      <c r="C106" s="4"/>
    </row>
    <row r="107" spans="2:3" s="5" customFormat="1" ht="12.75">
      <c r="B107" s="4"/>
      <c r="C107" s="4"/>
    </row>
    <row r="108" spans="2:3" s="5" customFormat="1" ht="12.75">
      <c r="B108" s="4"/>
      <c r="C108" s="4"/>
    </row>
    <row r="109" spans="2:3" s="5" customFormat="1" ht="12.75">
      <c r="B109" s="4"/>
      <c r="C109" s="4"/>
    </row>
    <row r="110" spans="2:3" s="5" customFormat="1" ht="12.75">
      <c r="B110" s="4"/>
      <c r="C110" s="4"/>
    </row>
    <row r="111" spans="2:3" s="5" customFormat="1" ht="12.75">
      <c r="B111" s="4"/>
      <c r="C111" s="4"/>
    </row>
    <row r="112" spans="2:3" s="5" customFormat="1" ht="12.75">
      <c r="B112" s="4"/>
      <c r="C112" s="4"/>
    </row>
    <row r="113" spans="2:3" s="5" customFormat="1" ht="12.75">
      <c r="B113" s="4"/>
      <c r="C113" s="4"/>
    </row>
    <row r="114" spans="2:3" s="5" customFormat="1" ht="12.75">
      <c r="B114" s="4"/>
      <c r="C114" s="4"/>
    </row>
    <row r="115" spans="2:3" s="5" customFormat="1" ht="12.75">
      <c r="B115" s="4"/>
      <c r="C115" s="4"/>
    </row>
    <row r="116" spans="2:3" s="5" customFormat="1" ht="12.75">
      <c r="B116" s="4"/>
      <c r="C116" s="4"/>
    </row>
    <row r="117" spans="2:3" s="5" customFormat="1" ht="12.75">
      <c r="B117" s="4"/>
      <c r="C117" s="4"/>
    </row>
    <row r="118" spans="2:3" s="5" customFormat="1" ht="12.75">
      <c r="B118" s="4"/>
      <c r="C118" s="4"/>
    </row>
    <row r="119" spans="2:3" s="5" customFormat="1" ht="12.75">
      <c r="B119" s="4"/>
      <c r="C119" s="4"/>
    </row>
    <row r="120" spans="2:3" s="5" customFormat="1" ht="12.75">
      <c r="B120" s="4"/>
      <c r="C120" s="4"/>
    </row>
    <row r="121" spans="2:3" s="5" customFormat="1" ht="12.75">
      <c r="B121" s="4"/>
      <c r="C121" s="4"/>
    </row>
    <row r="122" spans="2:3" s="5" customFormat="1" ht="12.75">
      <c r="B122" s="4"/>
      <c r="C122" s="4"/>
    </row>
    <row r="123" spans="2:3" s="5" customFormat="1" ht="12.75">
      <c r="B123" s="4"/>
      <c r="C123" s="4"/>
    </row>
    <row r="124" spans="2:3" s="5" customFormat="1" ht="12.75">
      <c r="B124" s="4"/>
      <c r="C124" s="4"/>
    </row>
    <row r="125" spans="2:3" s="5" customFormat="1" ht="12.75">
      <c r="B125" s="4"/>
      <c r="C125" s="4"/>
    </row>
    <row r="126" spans="2:3" s="5" customFormat="1" ht="12.75">
      <c r="B126" s="4"/>
      <c r="C126" s="4"/>
    </row>
    <row r="127" spans="2:3" s="5" customFormat="1" ht="12.75">
      <c r="B127" s="4"/>
      <c r="C127" s="4"/>
    </row>
    <row r="128" spans="2:3" s="5" customFormat="1" ht="12.75">
      <c r="B128" s="4"/>
      <c r="C128" s="4"/>
    </row>
    <row r="129" spans="2:3" s="5" customFormat="1" ht="12.75">
      <c r="B129" s="4"/>
      <c r="C129" s="4"/>
    </row>
    <row r="130" spans="2:3" s="5" customFormat="1" ht="12.75">
      <c r="B130" s="4"/>
      <c r="C130" s="4"/>
    </row>
    <row r="131" spans="2:3" s="5" customFormat="1" ht="12.75">
      <c r="B131" s="4"/>
      <c r="C131" s="4"/>
    </row>
    <row r="132" spans="2:3" s="5" customFormat="1" ht="12.75">
      <c r="B132" s="4"/>
      <c r="C132" s="4"/>
    </row>
    <row r="133" spans="2:3" s="5" customFormat="1" ht="12.75">
      <c r="B133" s="4"/>
      <c r="C133" s="4"/>
    </row>
    <row r="134" spans="2:3" s="5" customFormat="1" ht="12.75">
      <c r="B134" s="4"/>
      <c r="C134" s="4"/>
    </row>
    <row r="135" spans="2:3" s="5" customFormat="1" ht="12.75">
      <c r="B135" s="4"/>
      <c r="C135" s="4"/>
    </row>
    <row r="136" spans="2:3" s="5" customFormat="1" ht="12.75">
      <c r="B136" s="4"/>
      <c r="C136" s="4"/>
    </row>
    <row r="137" spans="2:3" s="5" customFormat="1" ht="12.75">
      <c r="B137" s="4"/>
      <c r="C137" s="4"/>
    </row>
    <row r="138" spans="2:3" s="5" customFormat="1" ht="12.75">
      <c r="B138" s="4"/>
      <c r="C138" s="4"/>
    </row>
    <row r="139" spans="2:3" s="5" customFormat="1" ht="12.75">
      <c r="B139" s="4"/>
      <c r="C139" s="4"/>
    </row>
    <row r="140" spans="2:3" s="5" customFormat="1" ht="12.75">
      <c r="B140" s="4"/>
      <c r="C140" s="4"/>
    </row>
    <row r="141" spans="2:3" s="5" customFormat="1" ht="12.75">
      <c r="B141" s="4"/>
      <c r="C141" s="4"/>
    </row>
    <row r="142" spans="2:3" s="5" customFormat="1" ht="12.75">
      <c r="B142" s="4"/>
      <c r="C142" s="4"/>
    </row>
    <row r="143" spans="2:3" s="5" customFormat="1" ht="12.75">
      <c r="B143" s="4"/>
      <c r="C143" s="4"/>
    </row>
    <row r="144" spans="2:3" s="5" customFormat="1" ht="12.75">
      <c r="B144" s="4"/>
      <c r="C144" s="4"/>
    </row>
    <row r="145" spans="2:3" s="5" customFormat="1" ht="12.75">
      <c r="B145" s="4"/>
      <c r="C145" s="4"/>
    </row>
    <row r="146" spans="2:3" s="5" customFormat="1" ht="12.75">
      <c r="B146" s="4"/>
      <c r="C146" s="4"/>
    </row>
    <row r="147" spans="2:3" s="5" customFormat="1" ht="12.75">
      <c r="B147" s="4"/>
      <c r="C147" s="4"/>
    </row>
    <row r="148" spans="2:3" s="5" customFormat="1" ht="12.75">
      <c r="B148" s="4"/>
      <c r="C148" s="4"/>
    </row>
    <row r="149" spans="2:3" s="5" customFormat="1" ht="12.75">
      <c r="B149" s="4"/>
      <c r="C149" s="4"/>
    </row>
    <row r="150" spans="2:3" s="5" customFormat="1" ht="12.75">
      <c r="B150" s="4"/>
      <c r="C150" s="4"/>
    </row>
    <row r="151" spans="2:3" s="5" customFormat="1" ht="12.75">
      <c r="B151" s="4"/>
      <c r="C151" s="4"/>
    </row>
    <row r="152" spans="2:3" s="5" customFormat="1" ht="12.75">
      <c r="B152" s="4"/>
      <c r="C152" s="4"/>
    </row>
    <row r="153" spans="2:3" s="5" customFormat="1" ht="12.75">
      <c r="B153" s="4"/>
      <c r="C153" s="4"/>
    </row>
    <row r="154" spans="2:3" s="5" customFormat="1" ht="12.75">
      <c r="B154" s="4"/>
      <c r="C154" s="4"/>
    </row>
    <row r="155" spans="2:3" s="5" customFormat="1" ht="12.75">
      <c r="B155" s="4"/>
      <c r="C155" s="4"/>
    </row>
    <row r="156" spans="2:3" s="5" customFormat="1" ht="12.75">
      <c r="B156" s="4"/>
      <c r="C156" s="4"/>
    </row>
    <row r="157" spans="2:3" s="5" customFormat="1" ht="12.75">
      <c r="B157" s="4"/>
      <c r="C157" s="4"/>
    </row>
    <row r="158" spans="2:3" s="5" customFormat="1" ht="12.75">
      <c r="B158" s="4"/>
      <c r="C158" s="4"/>
    </row>
    <row r="159" spans="2:3" s="5" customFormat="1" ht="12.75">
      <c r="B159" s="4"/>
      <c r="C159" s="4"/>
    </row>
    <row r="160" spans="2:3" s="5" customFormat="1" ht="12.75">
      <c r="B160" s="4"/>
      <c r="C160" s="4"/>
    </row>
    <row r="161" spans="2:3" s="5" customFormat="1" ht="12.75">
      <c r="B161" s="4"/>
      <c r="C161" s="4"/>
    </row>
    <row r="162" spans="2:3" s="5" customFormat="1" ht="12.75">
      <c r="B162" s="4"/>
      <c r="C162" s="4"/>
    </row>
    <row r="163" spans="2:3" s="5" customFormat="1" ht="12.75">
      <c r="B163" s="4"/>
      <c r="C163" s="4"/>
    </row>
    <row r="164" spans="2:3" s="5" customFormat="1" ht="12.75">
      <c r="B164" s="4"/>
      <c r="C164" s="4"/>
    </row>
    <row r="165" spans="2:3" s="5" customFormat="1" ht="12.75">
      <c r="B165" s="4"/>
      <c r="C165" s="4"/>
    </row>
    <row r="166" spans="2:3" s="5" customFormat="1" ht="12.75">
      <c r="B166" s="4"/>
      <c r="C166" s="4"/>
    </row>
    <row r="167" spans="2:3" s="5" customFormat="1" ht="12.75">
      <c r="B167" s="4"/>
      <c r="C167" s="4"/>
    </row>
    <row r="168" spans="2:3" s="5" customFormat="1" ht="12.75">
      <c r="B168" s="4"/>
      <c r="C168" s="4"/>
    </row>
    <row r="169" spans="2:3" s="5" customFormat="1" ht="12.75">
      <c r="B169" s="4"/>
      <c r="C169" s="4"/>
    </row>
    <row r="170" spans="2:3" s="5" customFormat="1" ht="12.75">
      <c r="B170" s="4"/>
      <c r="C170" s="4"/>
    </row>
    <row r="171" spans="2:3" s="5" customFormat="1" ht="12.75">
      <c r="B171" s="4"/>
      <c r="C171" s="4"/>
    </row>
    <row r="172" spans="2:3" s="5" customFormat="1" ht="12.75">
      <c r="B172" s="4"/>
      <c r="C172" s="4"/>
    </row>
    <row r="173" spans="2:3" s="5" customFormat="1" ht="12.75">
      <c r="B173" s="4"/>
      <c r="C173" s="4"/>
    </row>
    <row r="174" spans="2:3" s="5" customFormat="1" ht="12.75">
      <c r="B174" s="4"/>
      <c r="C174" s="4"/>
    </row>
    <row r="175" spans="2:3" s="5" customFormat="1" ht="12.75">
      <c r="B175" s="4"/>
      <c r="C175" s="4"/>
    </row>
    <row r="176" spans="2:3" s="5" customFormat="1" ht="12.75">
      <c r="B176" s="4"/>
      <c r="C176" s="4"/>
    </row>
    <row r="177" spans="2:3" s="5" customFormat="1" ht="12.75">
      <c r="B177" s="4"/>
      <c r="C177" s="4"/>
    </row>
    <row r="178" spans="2:3" s="5" customFormat="1" ht="12.75">
      <c r="B178" s="4"/>
      <c r="C178" s="4"/>
    </row>
    <row r="179" spans="2:3" s="5" customFormat="1" ht="12.75">
      <c r="B179" s="4"/>
      <c r="C179" s="4"/>
    </row>
    <row r="180" spans="2:3" s="5" customFormat="1" ht="12.75">
      <c r="B180" s="4"/>
      <c r="C180" s="4"/>
    </row>
    <row r="181" spans="2:3" s="5" customFormat="1" ht="12.75">
      <c r="B181" s="4"/>
      <c r="C181" s="4"/>
    </row>
    <row r="182" spans="2:3" s="5" customFormat="1" ht="12.75">
      <c r="B182" s="4"/>
      <c r="C182" s="4"/>
    </row>
    <row r="183" spans="2:3" s="5" customFormat="1" ht="12.75">
      <c r="B183" s="4"/>
      <c r="C183" s="4"/>
    </row>
    <row r="184" spans="2:3" s="5" customFormat="1" ht="12.75">
      <c r="B184" s="4"/>
      <c r="C184" s="4"/>
    </row>
    <row r="185" spans="2:3" s="5" customFormat="1" ht="12.75">
      <c r="B185" s="4"/>
      <c r="C185" s="4"/>
    </row>
    <row r="186" spans="2:3" s="5" customFormat="1" ht="12.75">
      <c r="B186" s="4"/>
      <c r="C186" s="4"/>
    </row>
    <row r="187" spans="2:3" s="5" customFormat="1" ht="12.75">
      <c r="B187" s="4"/>
      <c r="C187" s="4"/>
    </row>
    <row r="188" spans="2:3" s="5" customFormat="1" ht="12.75">
      <c r="B188" s="4"/>
      <c r="C188" s="4"/>
    </row>
    <row r="189" spans="2:3" s="5" customFormat="1" ht="12.75">
      <c r="B189" s="4"/>
      <c r="C189" s="4"/>
    </row>
    <row r="190" spans="2:3" s="5" customFormat="1" ht="12.75">
      <c r="B190" s="4"/>
      <c r="C190" s="4"/>
    </row>
    <row r="191" spans="2:3" s="5" customFormat="1" ht="12.75">
      <c r="B191" s="4"/>
      <c r="C191" s="4"/>
    </row>
    <row r="192" spans="2:3" s="5" customFormat="1" ht="12.75">
      <c r="B192" s="4"/>
      <c r="C192" s="4"/>
    </row>
    <row r="193" spans="2:3" s="5" customFormat="1" ht="12.75">
      <c r="B193" s="4"/>
      <c r="C193" s="4"/>
    </row>
    <row r="194" spans="2:3" s="5" customFormat="1" ht="12.75">
      <c r="B194" s="4"/>
      <c r="C194" s="4"/>
    </row>
    <row r="195" spans="2:3" s="5" customFormat="1" ht="12.75">
      <c r="B195" s="4"/>
      <c r="C195" s="4"/>
    </row>
    <row r="196" spans="2:3" s="5" customFormat="1" ht="12.75">
      <c r="B196" s="4"/>
      <c r="C196" s="4"/>
    </row>
    <row r="197" spans="2:3" s="5" customFormat="1" ht="12.75">
      <c r="B197" s="4"/>
      <c r="C197" s="4"/>
    </row>
    <row r="198" spans="2:3" s="5" customFormat="1" ht="12.75">
      <c r="B198" s="4"/>
      <c r="C198" s="4"/>
    </row>
    <row r="199" spans="2:3" s="5" customFormat="1" ht="12.75">
      <c r="B199" s="4"/>
      <c r="C199" s="4"/>
    </row>
  </sheetData>
  <sheetProtection/>
  <mergeCells count="11">
    <mergeCell ref="C8:I8"/>
    <mergeCell ref="C9:I9"/>
    <mergeCell ref="C10:I10"/>
    <mergeCell ref="B63:I63"/>
    <mergeCell ref="D11:E11"/>
    <mergeCell ref="C12:D12"/>
    <mergeCell ref="C14:D14"/>
    <mergeCell ref="C36:D36"/>
    <mergeCell ref="C38:D38"/>
    <mergeCell ref="C40:D40"/>
    <mergeCell ref="C20:D20"/>
  </mergeCells>
  <printOptions horizontalCentered="1"/>
  <pageMargins left="0.85" right="0.85" top="1" bottom="1" header="0.511811023622047" footer="0.24"/>
  <pageSetup horizontalDpi="600" verticalDpi="600" orientation="portrait" scale="70" r:id="rId2"/>
  <drawing r:id="rId1"/>
</worksheet>
</file>

<file path=xl/worksheets/sheet6.xml><?xml version="1.0" encoding="utf-8"?>
<worksheet xmlns="http://schemas.openxmlformats.org/spreadsheetml/2006/main" xmlns:r="http://schemas.openxmlformats.org/officeDocument/2006/relationships">
  <dimension ref="A1:P196"/>
  <sheetViews>
    <sheetView zoomScaleSheetLayoutView="100" zoomScalePageLayoutView="0" workbookViewId="0" topLeftCell="A1">
      <selection activeCell="O33" sqref="O33"/>
    </sheetView>
  </sheetViews>
  <sheetFormatPr defaultColWidth="9.140625" defaultRowHeight="12.75"/>
  <cols>
    <col min="1" max="1" width="9.140625" style="5" customWidth="1"/>
    <col min="2" max="2" width="7.7109375" style="4" customWidth="1"/>
    <col min="3" max="3" width="35.57421875" style="4" customWidth="1"/>
    <col min="4" max="4" width="12.140625" style="5" customWidth="1"/>
    <col min="5" max="5" width="11.7109375" style="5" customWidth="1"/>
    <col min="6" max="7" width="11.57421875" style="5" customWidth="1"/>
    <col min="8" max="8" width="12.57421875" style="5" customWidth="1"/>
    <col min="9" max="9" width="2.8515625" style="5" customWidth="1"/>
    <col min="10" max="10" width="10.421875" style="1" customWidth="1"/>
    <col min="11" max="14" width="12.8515625" style="1" bestFit="1" customWidth="1"/>
    <col min="15" max="15" width="13.57421875" style="1" customWidth="1"/>
    <col min="16" max="16" width="9.140625" style="1" customWidth="1"/>
  </cols>
  <sheetData>
    <row r="1" spans="2:16" s="5" customFormat="1" ht="12.75">
      <c r="B1" s="4"/>
      <c r="C1" s="4"/>
      <c r="J1" s="4"/>
      <c r="K1" s="4"/>
      <c r="L1" s="4"/>
      <c r="M1" s="4"/>
      <c r="N1" s="4"/>
      <c r="O1" s="4"/>
      <c r="P1" s="4"/>
    </row>
    <row r="2" spans="2:16" s="5" customFormat="1" ht="12.75">
      <c r="B2" s="4"/>
      <c r="C2" s="4"/>
      <c r="J2" s="4"/>
      <c r="K2" s="4"/>
      <c r="L2" s="4"/>
      <c r="M2" s="4"/>
      <c r="N2" s="4"/>
      <c r="O2" s="4"/>
      <c r="P2" s="4"/>
    </row>
    <row r="3" spans="2:16" s="5" customFormat="1" ht="12.75">
      <c r="B3" s="4"/>
      <c r="C3" s="4"/>
      <c r="J3" s="4"/>
      <c r="K3" s="4"/>
      <c r="L3" s="4"/>
      <c r="M3" s="4"/>
      <c r="N3" s="4"/>
      <c r="O3" s="4"/>
      <c r="P3" s="4"/>
    </row>
    <row r="4" spans="2:16" s="5" customFormat="1" ht="15">
      <c r="B4" s="4"/>
      <c r="C4" s="4"/>
      <c r="H4" s="8" t="s">
        <v>50</v>
      </c>
      <c r="J4" s="4"/>
      <c r="K4" s="4"/>
      <c r="L4" s="4"/>
      <c r="M4" s="4"/>
      <c r="N4" s="4"/>
      <c r="O4" s="4"/>
      <c r="P4" s="4"/>
    </row>
    <row r="5" spans="2:16" s="5" customFormat="1" ht="9" customHeight="1">
      <c r="B5" s="4"/>
      <c r="C5" s="4"/>
      <c r="J5" s="4"/>
      <c r="K5" s="4"/>
      <c r="L5" s="4"/>
      <c r="M5" s="4"/>
      <c r="N5" s="4"/>
      <c r="O5" s="4"/>
      <c r="P5" s="4"/>
    </row>
    <row r="6" spans="1:16" s="5" customFormat="1" ht="20.25" customHeight="1">
      <c r="A6" s="131"/>
      <c r="B6" s="132" t="s">
        <v>82</v>
      </c>
      <c r="C6" s="132"/>
      <c r="D6" s="132"/>
      <c r="E6" s="132"/>
      <c r="F6" s="132"/>
      <c r="G6" s="131"/>
      <c r="H6" s="131"/>
      <c r="J6" s="4"/>
      <c r="K6" s="4"/>
      <c r="L6" s="4"/>
      <c r="M6" s="4"/>
      <c r="N6" s="4"/>
      <c r="O6" s="4"/>
      <c r="P6" s="4"/>
    </row>
    <row r="7" spans="2:16" s="5" customFormat="1" ht="12.75" customHeight="1">
      <c r="B7" s="4"/>
      <c r="C7" s="4"/>
      <c r="D7" s="4"/>
      <c r="E7" s="4"/>
      <c r="F7" s="4"/>
      <c r="G7" s="4"/>
      <c r="H7" s="4"/>
      <c r="J7" s="4"/>
      <c r="K7" s="4"/>
      <c r="L7" s="4"/>
      <c r="M7" s="4"/>
      <c r="N7" s="4"/>
      <c r="O7" s="4"/>
      <c r="P7" s="4"/>
    </row>
    <row r="8" spans="2:16" s="5" customFormat="1" ht="15" customHeight="1">
      <c r="B8" s="27" t="s">
        <v>60</v>
      </c>
      <c r="C8" s="156" t="s">
        <v>53</v>
      </c>
      <c r="D8" s="156"/>
      <c r="E8" s="156"/>
      <c r="F8" s="156"/>
      <c r="G8" s="156"/>
      <c r="H8" s="156"/>
      <c r="J8" s="115"/>
      <c r="K8" s="4"/>
      <c r="L8" s="4"/>
      <c r="M8" s="4"/>
      <c r="N8" s="4"/>
      <c r="O8" s="4"/>
      <c r="P8" s="4"/>
    </row>
    <row r="9" spans="2:16" s="5" customFormat="1" ht="12.75" customHeight="1">
      <c r="B9" s="27"/>
      <c r="C9" s="96"/>
      <c r="D9" s="97"/>
      <c r="E9" s="97"/>
      <c r="F9" s="97"/>
      <c r="G9" s="97"/>
      <c r="H9" s="97"/>
      <c r="J9" s="115"/>
      <c r="K9" s="4"/>
      <c r="L9" s="4"/>
      <c r="M9" s="4"/>
      <c r="N9" s="4"/>
      <c r="O9" s="4"/>
      <c r="P9" s="4"/>
    </row>
    <row r="10" spans="2:16" s="5" customFormat="1" ht="12.75" customHeight="1">
      <c r="B10" s="27"/>
      <c r="C10" s="24"/>
      <c r="D10" s="24"/>
      <c r="E10" s="24"/>
      <c r="F10" s="24"/>
      <c r="G10" s="24"/>
      <c r="H10" s="25" t="s">
        <v>65</v>
      </c>
      <c r="J10" s="115"/>
      <c r="K10" s="4"/>
      <c r="L10" s="4"/>
      <c r="M10" s="4"/>
      <c r="N10" s="4"/>
      <c r="O10" s="4"/>
      <c r="P10" s="4"/>
    </row>
    <row r="11" spans="2:16" s="5" customFormat="1" ht="12.75" customHeight="1">
      <c r="B11" s="27"/>
      <c r="C11" s="98" t="s">
        <v>39</v>
      </c>
      <c r="D11" s="99">
        <v>2006</v>
      </c>
      <c r="E11" s="99">
        <v>2007</v>
      </c>
      <c r="F11" s="99">
        <v>2008</v>
      </c>
      <c r="G11" s="99">
        <v>2009</v>
      </c>
      <c r="H11" s="99">
        <v>2010</v>
      </c>
      <c r="J11" s="115"/>
      <c r="K11" s="4"/>
      <c r="L11" s="4"/>
      <c r="M11" s="4"/>
      <c r="N11" s="4"/>
      <c r="O11" s="4"/>
      <c r="P11" s="4"/>
    </row>
    <row r="12" spans="2:16" s="5" customFormat="1" ht="12.75" customHeight="1">
      <c r="B12" s="27"/>
      <c r="C12" s="100"/>
      <c r="D12" s="100"/>
      <c r="E12" s="100"/>
      <c r="F12" s="100"/>
      <c r="G12" s="100"/>
      <c r="H12" s="100"/>
      <c r="J12" s="115"/>
      <c r="K12" s="4"/>
      <c r="L12" s="4"/>
      <c r="M12" s="4"/>
      <c r="N12" s="4"/>
      <c r="O12" s="4"/>
      <c r="P12" s="4"/>
    </row>
    <row r="13" spans="2:16" s="5" customFormat="1" ht="12.75" customHeight="1">
      <c r="B13" s="27"/>
      <c r="C13" s="100" t="s">
        <v>40</v>
      </c>
      <c r="D13" s="100">
        <v>1285006.17</v>
      </c>
      <c r="E13" s="100">
        <v>1398384.3699999999</v>
      </c>
      <c r="F13" s="100">
        <v>1467811.83</v>
      </c>
      <c r="G13" s="100">
        <v>1403873.6099999999</v>
      </c>
      <c r="H13" s="100">
        <v>1365954.2395163223</v>
      </c>
      <c r="J13" s="115"/>
      <c r="K13" s="127"/>
      <c r="L13" s="127"/>
      <c r="M13" s="127"/>
      <c r="N13" s="127"/>
      <c r="O13" s="4"/>
      <c r="P13" s="4"/>
    </row>
    <row r="14" spans="2:16" s="5" customFormat="1" ht="12.75" customHeight="1">
      <c r="B14" s="27"/>
      <c r="C14" s="100" t="s">
        <v>41</v>
      </c>
      <c r="D14" s="100">
        <v>867171.4745316373</v>
      </c>
      <c r="E14" s="100">
        <v>915187.7915427443</v>
      </c>
      <c r="F14" s="100">
        <v>856819.1247284357</v>
      </c>
      <c r="G14" s="100">
        <v>768539.8008087727</v>
      </c>
      <c r="H14" s="100">
        <v>694052.2252293876</v>
      </c>
      <c r="J14" s="115"/>
      <c r="K14" s="127"/>
      <c r="L14" s="127"/>
      <c r="M14" s="127"/>
      <c r="N14" s="127"/>
      <c r="O14" s="4"/>
      <c r="P14" s="4"/>
    </row>
    <row r="15" spans="2:16" s="5" customFormat="1" ht="12.75" customHeight="1">
      <c r="B15" s="27"/>
      <c r="C15" s="100" t="s">
        <v>42</v>
      </c>
      <c r="D15" s="100">
        <v>150877.87999999998</v>
      </c>
      <c r="E15" s="100">
        <v>173084.71999999997</v>
      </c>
      <c r="F15" s="100">
        <v>172889.25683</v>
      </c>
      <c r="G15" s="100">
        <v>173210.82000000004</v>
      </c>
      <c r="H15" s="100">
        <v>171256.62</v>
      </c>
      <c r="J15" s="115"/>
      <c r="K15" s="127"/>
      <c r="L15" s="127"/>
      <c r="M15" s="127"/>
      <c r="N15" s="127"/>
      <c r="O15" s="4"/>
      <c r="P15" s="4"/>
    </row>
    <row r="16" spans="2:16" s="5" customFormat="1" ht="31.5" customHeight="1">
      <c r="B16" s="27"/>
      <c r="C16" s="101" t="s">
        <v>66</v>
      </c>
      <c r="D16" s="100">
        <v>369461.00401000003</v>
      </c>
      <c r="E16" s="100">
        <v>361323.1285890244</v>
      </c>
      <c r="F16" s="100">
        <v>379712.10715000954</v>
      </c>
      <c r="G16" s="100">
        <v>338664.41149789374</v>
      </c>
      <c r="H16" s="100">
        <v>353544.28968178347</v>
      </c>
      <c r="J16" s="115"/>
      <c r="K16" s="127"/>
      <c r="L16" s="127"/>
      <c r="M16" s="127"/>
      <c r="N16" s="127"/>
      <c r="O16" s="4"/>
      <c r="P16" s="4"/>
    </row>
    <row r="17" spans="2:16" s="5" customFormat="1" ht="12.75" customHeight="1">
      <c r="B17" s="27"/>
      <c r="C17" s="100"/>
      <c r="D17" s="100"/>
      <c r="E17" s="100"/>
      <c r="F17" s="100"/>
      <c r="G17" s="100"/>
      <c r="H17" s="100"/>
      <c r="J17" s="115"/>
      <c r="K17" s="4"/>
      <c r="L17" s="4"/>
      <c r="M17" s="4"/>
      <c r="N17" s="4"/>
      <c r="O17" s="4"/>
      <c r="P17" s="4"/>
    </row>
    <row r="18" spans="2:16" s="5" customFormat="1" ht="12.75" customHeight="1">
      <c r="B18" s="27"/>
      <c r="C18" s="98" t="s">
        <v>46</v>
      </c>
      <c r="D18" s="70">
        <f>+D13+D14+D15+D16</f>
        <v>2672516.5285416376</v>
      </c>
      <c r="E18" s="70">
        <f>+E13+E14+E15+E16</f>
        <v>2847980.0101317684</v>
      </c>
      <c r="F18" s="70">
        <f>+F13+F14+F15+F16</f>
        <v>2877232.318708445</v>
      </c>
      <c r="G18" s="70">
        <f>+G13+G14+G15+G16</f>
        <v>2684288.6423066664</v>
      </c>
      <c r="H18" s="70">
        <f>+H13+H14+H15+H16</f>
        <v>2584807.374427493</v>
      </c>
      <c r="J18" s="115"/>
      <c r="K18" s="128"/>
      <c r="L18" s="128"/>
      <c r="M18" s="128"/>
      <c r="N18" s="128"/>
      <c r="O18" s="128"/>
      <c r="P18" s="4"/>
    </row>
    <row r="19" spans="2:16" s="5" customFormat="1" ht="12.75" customHeight="1">
      <c r="B19" s="27"/>
      <c r="C19" s="102"/>
      <c r="D19" s="79"/>
      <c r="E19" s="79"/>
      <c r="F19" s="79"/>
      <c r="G19" s="79"/>
      <c r="H19" s="79"/>
      <c r="J19" s="115"/>
      <c r="K19" s="4"/>
      <c r="L19" s="4"/>
      <c r="M19" s="4"/>
      <c r="N19" s="4"/>
      <c r="O19" s="4"/>
      <c r="P19" s="4"/>
    </row>
    <row r="20" spans="2:16" s="5" customFormat="1" ht="12.75" customHeight="1">
      <c r="B20" s="27"/>
      <c r="C20" s="147" t="s">
        <v>56</v>
      </c>
      <c r="D20" s="148"/>
      <c r="E20" s="79"/>
      <c r="F20" s="79"/>
      <c r="G20" s="79"/>
      <c r="H20" s="79"/>
      <c r="J20" s="115"/>
      <c r="K20" s="4"/>
      <c r="L20" s="4"/>
      <c r="M20" s="4"/>
      <c r="N20" s="4"/>
      <c r="O20" s="4"/>
      <c r="P20" s="4"/>
    </row>
    <row r="21" spans="2:16" s="5" customFormat="1" ht="12.75" customHeight="1">
      <c r="B21" s="27"/>
      <c r="C21" s="102"/>
      <c r="D21" s="79"/>
      <c r="E21" s="79"/>
      <c r="F21" s="79"/>
      <c r="G21" s="79"/>
      <c r="H21" s="79"/>
      <c r="J21" s="115"/>
      <c r="K21" s="4"/>
      <c r="L21" s="4"/>
      <c r="M21" s="4"/>
      <c r="N21" s="4"/>
      <c r="O21" s="4"/>
      <c r="P21" s="4"/>
    </row>
    <row r="22" spans="2:16" s="5" customFormat="1" ht="12.75" customHeight="1">
      <c r="B22" s="27"/>
      <c r="C22" s="4"/>
      <c r="J22" s="115"/>
      <c r="K22" s="4"/>
      <c r="L22" s="4"/>
      <c r="M22" s="4"/>
      <c r="N22" s="4"/>
      <c r="O22" s="4"/>
      <c r="P22" s="4"/>
    </row>
    <row r="23" spans="2:16" s="5" customFormat="1" ht="12.75" customHeight="1">
      <c r="B23" s="27"/>
      <c r="C23" s="4"/>
      <c r="J23" s="115"/>
      <c r="K23" s="4"/>
      <c r="L23" s="4"/>
      <c r="M23" s="4"/>
      <c r="N23" s="4"/>
      <c r="O23" s="4"/>
      <c r="P23" s="4"/>
    </row>
    <row r="24" spans="2:16" s="5" customFormat="1" ht="12" customHeight="1">
      <c r="B24" s="27"/>
      <c r="C24" s="4"/>
      <c r="J24" s="115"/>
      <c r="K24" s="4"/>
      <c r="L24" s="4"/>
      <c r="M24" s="4"/>
      <c r="N24" s="4"/>
      <c r="O24" s="4"/>
      <c r="P24" s="4"/>
    </row>
    <row r="25" spans="2:16" s="5" customFormat="1" ht="15.75">
      <c r="B25" s="27" t="s">
        <v>61</v>
      </c>
      <c r="C25" s="157" t="s">
        <v>54</v>
      </c>
      <c r="D25" s="157"/>
      <c r="E25" s="157"/>
      <c r="F25" s="157"/>
      <c r="G25" s="157"/>
      <c r="H25" s="157"/>
      <c r="J25" s="115"/>
      <c r="K25" s="4"/>
      <c r="L25" s="4"/>
      <c r="M25" s="4"/>
      <c r="N25" s="4"/>
      <c r="O25" s="4"/>
      <c r="P25" s="4"/>
    </row>
    <row r="26" spans="2:16" s="5" customFormat="1" ht="12" customHeight="1">
      <c r="B26" s="27"/>
      <c r="C26" s="22"/>
      <c r="D26" s="22"/>
      <c r="E26" s="22"/>
      <c r="F26" s="22"/>
      <c r="G26" s="22"/>
      <c r="H26" s="22"/>
      <c r="J26" s="115"/>
      <c r="K26" s="4"/>
      <c r="L26" s="4"/>
      <c r="M26" s="4"/>
      <c r="N26" s="4"/>
      <c r="O26" s="4"/>
      <c r="P26" s="4"/>
    </row>
    <row r="27" spans="2:16" s="5" customFormat="1" ht="12.75" customHeight="1">
      <c r="B27" s="27"/>
      <c r="C27" s="28"/>
      <c r="D27" s="28"/>
      <c r="E27" s="28"/>
      <c r="F27" s="28"/>
      <c r="G27" s="28"/>
      <c r="H27" s="55"/>
      <c r="J27" s="115"/>
      <c r="K27" s="4"/>
      <c r="L27" s="4"/>
      <c r="M27" s="4"/>
      <c r="N27" s="4"/>
      <c r="O27" s="4"/>
      <c r="P27" s="4"/>
    </row>
    <row r="28" spans="2:16" s="5" customFormat="1" ht="12.75" customHeight="1">
      <c r="B28" s="27"/>
      <c r="C28" s="103" t="s">
        <v>39</v>
      </c>
      <c r="D28" s="104">
        <v>2006</v>
      </c>
      <c r="E28" s="104">
        <v>2007</v>
      </c>
      <c r="F28" s="104">
        <v>2008</v>
      </c>
      <c r="G28" s="104">
        <v>2009</v>
      </c>
      <c r="H28" s="105">
        <v>2010</v>
      </c>
      <c r="J28" s="115"/>
      <c r="K28" s="22"/>
      <c r="L28" s="22"/>
      <c r="M28" s="22"/>
      <c r="N28" s="22"/>
      <c r="O28" s="76"/>
      <c r="P28" s="4"/>
    </row>
    <row r="29" spans="2:16" s="5" customFormat="1" ht="12.75" customHeight="1">
      <c r="B29" s="27"/>
      <c r="C29" s="28"/>
      <c r="D29" s="28"/>
      <c r="E29" s="28"/>
      <c r="F29" s="28"/>
      <c r="G29" s="28"/>
      <c r="J29" s="115"/>
      <c r="K29" s="4"/>
      <c r="L29" s="4"/>
      <c r="M29" s="4"/>
      <c r="N29" s="4"/>
      <c r="O29" s="4"/>
      <c r="P29" s="4"/>
    </row>
    <row r="30" spans="2:16" s="5" customFormat="1" ht="12.75" customHeight="1">
      <c r="B30" s="27"/>
      <c r="C30" s="100" t="s">
        <v>40</v>
      </c>
      <c r="D30" s="100">
        <v>48.08225342206634</v>
      </c>
      <c r="E30" s="100">
        <v>49.100919424476594</v>
      </c>
      <c r="F30" s="100">
        <v>51.0147137044145</v>
      </c>
      <c r="G30" s="100">
        <v>52.29965167954595</v>
      </c>
      <c r="H30" s="100">
        <v>52.84549452428215</v>
      </c>
      <c r="J30" s="115"/>
      <c r="K30" s="114"/>
      <c r="L30" s="114"/>
      <c r="M30" s="114"/>
      <c r="N30" s="114"/>
      <c r="O30" s="114"/>
      <c r="P30" s="4"/>
    </row>
    <row r="31" spans="2:16" s="5" customFormat="1" ht="12.75" customHeight="1">
      <c r="B31" s="27"/>
      <c r="C31" s="100" t="s">
        <v>41</v>
      </c>
      <c r="D31" s="100">
        <v>32.447749724670295</v>
      </c>
      <c r="E31" s="100">
        <v>32.13462834313928</v>
      </c>
      <c r="F31" s="100">
        <v>29.779281956385482</v>
      </c>
      <c r="G31" s="100">
        <v>28.631041710490194</v>
      </c>
      <c r="H31" s="100">
        <v>26.8512165392252</v>
      </c>
      <c r="J31" s="115"/>
      <c r="K31" s="114"/>
      <c r="L31" s="114"/>
      <c r="M31" s="114"/>
      <c r="N31" s="114"/>
      <c r="O31" s="114"/>
      <c r="P31" s="4"/>
    </row>
    <row r="32" spans="2:16" s="5" customFormat="1" ht="12.75" customHeight="1">
      <c r="B32" s="27"/>
      <c r="C32" s="100" t="s">
        <v>42</v>
      </c>
      <c r="D32" s="100">
        <v>5.645535898044842</v>
      </c>
      <c r="E32" s="100">
        <v>6.077455578488832</v>
      </c>
      <c r="F32" s="100">
        <v>6.008873725831354</v>
      </c>
      <c r="G32" s="100">
        <v>6.4527643290684376</v>
      </c>
      <c r="H32" s="100">
        <v>6.625508024091407</v>
      </c>
      <c r="J32" s="115"/>
      <c r="K32" s="114"/>
      <c r="L32" s="114"/>
      <c r="M32" s="114"/>
      <c r="N32" s="114"/>
      <c r="O32" s="114"/>
      <c r="P32" s="4"/>
    </row>
    <row r="33" spans="2:16" s="5" customFormat="1" ht="28.5" customHeight="1">
      <c r="B33" s="27"/>
      <c r="C33" s="101" t="s">
        <v>51</v>
      </c>
      <c r="D33" s="100">
        <v>13.824460955218518</v>
      </c>
      <c r="E33" s="100">
        <v>12.686996653895296</v>
      </c>
      <c r="F33" s="100">
        <v>13.197130613368675</v>
      </c>
      <c r="G33" s="100">
        <v>12.616542280895404</v>
      </c>
      <c r="H33" s="100">
        <v>13.677780912401246</v>
      </c>
      <c r="J33" s="115"/>
      <c r="K33" s="114"/>
      <c r="L33" s="114"/>
      <c r="M33" s="114"/>
      <c r="N33" s="114"/>
      <c r="O33" s="114"/>
      <c r="P33" s="4"/>
    </row>
    <row r="34" spans="2:16" s="5" customFormat="1" ht="12.75" customHeight="1">
      <c r="B34" s="27"/>
      <c r="C34" s="100"/>
      <c r="D34" s="23"/>
      <c r="E34" s="23"/>
      <c r="F34" s="23"/>
      <c r="G34" s="23"/>
      <c r="H34" s="54"/>
      <c r="J34" s="115"/>
      <c r="K34" s="4"/>
      <c r="L34" s="4"/>
      <c r="M34" s="4"/>
      <c r="N34" s="4"/>
      <c r="O34" s="4"/>
      <c r="P34" s="4"/>
    </row>
    <row r="35" spans="2:16" s="5" customFormat="1" ht="12.75" customHeight="1">
      <c r="B35" s="27"/>
      <c r="C35" s="98" t="s">
        <v>46</v>
      </c>
      <c r="D35" s="106">
        <f>SUM(D30:D33)</f>
        <v>99.99999999999999</v>
      </c>
      <c r="E35" s="106">
        <f>SUM(E30:E33)</f>
        <v>100.00000000000001</v>
      </c>
      <c r="F35" s="106">
        <f>SUM(F30:F33)</f>
        <v>100</v>
      </c>
      <c r="G35" s="106">
        <f>SUM(G30:G33)</f>
        <v>99.99999999999999</v>
      </c>
      <c r="H35" s="106">
        <f>SUM(H30:H33)</f>
        <v>100</v>
      </c>
      <c r="J35" s="115"/>
      <c r="K35" s="114"/>
      <c r="L35" s="114"/>
      <c r="M35" s="114"/>
      <c r="N35" s="114"/>
      <c r="O35" s="114"/>
      <c r="P35" s="4"/>
    </row>
    <row r="36" spans="2:16" s="5" customFormat="1" ht="12.75" customHeight="1">
      <c r="B36" s="27"/>
      <c r="C36" s="28"/>
      <c r="D36" s="28"/>
      <c r="E36" s="28"/>
      <c r="F36" s="28"/>
      <c r="G36" s="28"/>
      <c r="H36" s="28"/>
      <c r="J36" s="115"/>
      <c r="K36" s="4"/>
      <c r="L36" s="4"/>
      <c r="M36" s="4"/>
      <c r="N36" s="4"/>
      <c r="O36" s="4"/>
      <c r="P36" s="4"/>
    </row>
    <row r="37" spans="2:16" s="5" customFormat="1" ht="12.75" customHeight="1">
      <c r="B37" s="27"/>
      <c r="C37" s="147" t="s">
        <v>56</v>
      </c>
      <c r="D37" s="148"/>
      <c r="E37" s="28"/>
      <c r="F37" s="28"/>
      <c r="G37" s="28"/>
      <c r="H37" s="28"/>
      <c r="J37" s="115"/>
      <c r="K37" s="4"/>
      <c r="L37" s="4"/>
      <c r="M37" s="4"/>
      <c r="N37" s="4"/>
      <c r="O37" s="4"/>
      <c r="P37" s="4"/>
    </row>
    <row r="38" spans="2:16" s="5" customFormat="1" ht="12.75" customHeight="1">
      <c r="B38" s="27"/>
      <c r="C38" s="28"/>
      <c r="D38" s="28"/>
      <c r="E38" s="28"/>
      <c r="F38" s="28"/>
      <c r="G38" s="28"/>
      <c r="H38" s="28"/>
      <c r="J38" s="115"/>
      <c r="K38" s="4"/>
      <c r="L38" s="4"/>
      <c r="M38" s="4"/>
      <c r="N38" s="4"/>
      <c r="O38" s="4"/>
      <c r="P38" s="4"/>
    </row>
    <row r="39" spans="2:16" s="5" customFormat="1" ht="12.75" customHeight="1">
      <c r="B39" s="27"/>
      <c r="C39" s="4"/>
      <c r="D39" s="28"/>
      <c r="E39" s="28"/>
      <c r="F39" s="28"/>
      <c r="G39" s="28"/>
      <c r="H39" s="28"/>
      <c r="J39" s="115"/>
      <c r="K39" s="4"/>
      <c r="L39" s="4"/>
      <c r="M39" s="4"/>
      <c r="N39" s="4"/>
      <c r="O39" s="4"/>
      <c r="P39" s="4"/>
    </row>
    <row r="40" spans="2:16" s="5" customFormat="1" ht="12.75" customHeight="1">
      <c r="B40" s="27"/>
      <c r="C40" s="28"/>
      <c r="D40" s="28"/>
      <c r="E40" s="28"/>
      <c r="F40" s="28"/>
      <c r="G40" s="28"/>
      <c r="H40" s="28"/>
      <c r="J40" s="115"/>
      <c r="K40" s="4"/>
      <c r="L40" s="4"/>
      <c r="M40" s="4"/>
      <c r="N40" s="4"/>
      <c r="O40" s="4"/>
      <c r="P40" s="4"/>
    </row>
    <row r="41" spans="2:16" s="5" customFormat="1" ht="12.75" customHeight="1">
      <c r="B41" s="27"/>
      <c r="C41" s="28"/>
      <c r="D41" s="28"/>
      <c r="E41" s="28"/>
      <c r="F41" s="28"/>
      <c r="G41" s="28"/>
      <c r="H41" s="28"/>
      <c r="J41" s="115"/>
      <c r="K41" s="4"/>
      <c r="L41" s="4"/>
      <c r="M41" s="4"/>
      <c r="N41" s="4"/>
      <c r="O41" s="4"/>
      <c r="P41" s="4"/>
    </row>
    <row r="42" spans="2:16" s="5" customFormat="1" ht="15" customHeight="1">
      <c r="B42" s="27" t="s">
        <v>62</v>
      </c>
      <c r="C42" s="141" t="s">
        <v>67</v>
      </c>
      <c r="D42" s="141"/>
      <c r="E42" s="141"/>
      <c r="F42" s="141"/>
      <c r="G42" s="141"/>
      <c r="H42" s="141"/>
      <c r="J42" s="115"/>
      <c r="K42" s="4"/>
      <c r="L42" s="4"/>
      <c r="M42" s="4"/>
      <c r="N42" s="4"/>
      <c r="O42" s="4"/>
      <c r="P42" s="4"/>
    </row>
    <row r="43" spans="2:16" s="5" customFormat="1" ht="12.75" customHeight="1">
      <c r="B43" s="27"/>
      <c r="C43" s="22"/>
      <c r="D43" s="22"/>
      <c r="E43" s="22"/>
      <c r="F43" s="22"/>
      <c r="G43" s="22"/>
      <c r="H43" s="22"/>
      <c r="J43" s="115"/>
      <c r="K43" s="4"/>
      <c r="L43" s="4"/>
      <c r="M43" s="4"/>
      <c r="N43" s="4"/>
      <c r="O43" s="4"/>
      <c r="P43" s="4"/>
    </row>
    <row r="44" spans="2:16" s="5" customFormat="1" ht="12.75" customHeight="1">
      <c r="B44" s="27"/>
      <c r="C44" s="107"/>
      <c r="D44" s="55"/>
      <c r="E44" s="55"/>
      <c r="F44" s="55"/>
      <c r="G44" s="55"/>
      <c r="H44" s="55"/>
      <c r="J44" s="115"/>
      <c r="K44" s="4"/>
      <c r="L44" s="4"/>
      <c r="M44" s="4"/>
      <c r="N44" s="4"/>
      <c r="O44" s="4"/>
      <c r="P44" s="4"/>
    </row>
    <row r="45" spans="2:16" s="5" customFormat="1" ht="12.75" customHeight="1">
      <c r="B45" s="27"/>
      <c r="C45" s="22" t="s">
        <v>39</v>
      </c>
      <c r="D45" s="108"/>
      <c r="E45" s="158" t="s">
        <v>44</v>
      </c>
      <c r="F45" s="158"/>
      <c r="G45" s="158"/>
      <c r="H45" s="158"/>
      <c r="J45" s="115"/>
      <c r="K45" s="4"/>
      <c r="L45" s="4"/>
      <c r="M45" s="4"/>
      <c r="N45" s="4"/>
      <c r="O45" s="4"/>
      <c r="P45" s="4"/>
    </row>
    <row r="46" spans="2:16" s="5" customFormat="1" ht="12.75" customHeight="1">
      <c r="B46" s="27"/>
      <c r="C46" s="55"/>
      <c r="D46" s="55"/>
      <c r="E46" s="109">
        <v>2007</v>
      </c>
      <c r="F46" s="109">
        <v>2008</v>
      </c>
      <c r="G46" s="109">
        <v>2009</v>
      </c>
      <c r="H46" s="109" t="s">
        <v>52</v>
      </c>
      <c r="J46" s="115"/>
      <c r="K46" s="4"/>
      <c r="L46" s="129"/>
      <c r="M46" s="129"/>
      <c r="N46" s="129"/>
      <c r="O46" s="129"/>
      <c r="P46" s="4"/>
    </row>
    <row r="47" spans="2:16" s="5" customFormat="1" ht="12.75" customHeight="1">
      <c r="B47" s="27"/>
      <c r="C47" s="28"/>
      <c r="D47" s="28"/>
      <c r="E47" s="110"/>
      <c r="F47" s="110"/>
      <c r="G47" s="110"/>
      <c r="H47" s="110"/>
      <c r="J47" s="115"/>
      <c r="K47" s="4"/>
      <c r="L47" s="4"/>
      <c r="M47" s="4"/>
      <c r="N47" s="4"/>
      <c r="O47" s="4"/>
      <c r="P47" s="4"/>
    </row>
    <row r="48" spans="2:16" s="5" customFormat="1" ht="12.75" customHeight="1">
      <c r="B48" s="27"/>
      <c r="C48" s="100" t="s">
        <v>40</v>
      </c>
      <c r="D48" s="28"/>
      <c r="E48" s="111">
        <v>8.823163860761852</v>
      </c>
      <c r="F48" s="111">
        <v>4.964833810320712</v>
      </c>
      <c r="G48" s="111">
        <v>-4.356022937899354</v>
      </c>
      <c r="H48" s="111">
        <v>-2.7010530159960524</v>
      </c>
      <c r="J48" s="115"/>
      <c r="K48" s="4"/>
      <c r="L48" s="130"/>
      <c r="M48" s="130"/>
      <c r="N48" s="130"/>
      <c r="O48" s="130"/>
      <c r="P48" s="4"/>
    </row>
    <row r="49" spans="2:16" s="5" customFormat="1" ht="12.75" customHeight="1">
      <c r="B49" s="27"/>
      <c r="C49" s="100" t="s">
        <v>41</v>
      </c>
      <c r="D49" s="28"/>
      <c r="E49" s="111">
        <v>5.537119061376046</v>
      </c>
      <c r="F49" s="111">
        <v>-6.377780315001331</v>
      </c>
      <c r="G49" s="111">
        <v>-10.30314582994896</v>
      </c>
      <c r="H49" s="111">
        <v>-9.692090832641071</v>
      </c>
      <c r="J49" s="115"/>
      <c r="K49" s="4"/>
      <c r="L49" s="130"/>
      <c r="M49" s="130"/>
      <c r="N49" s="130"/>
      <c r="O49" s="130"/>
      <c r="P49" s="4"/>
    </row>
    <row r="50" spans="2:16" s="5" customFormat="1" ht="12.75" customHeight="1">
      <c r="B50" s="27"/>
      <c r="C50" s="100" t="s">
        <v>42</v>
      </c>
      <c r="D50" s="28"/>
      <c r="E50" s="111">
        <v>14.718419956590068</v>
      </c>
      <c r="F50" s="111">
        <v>-0.11292918866551815</v>
      </c>
      <c r="G50" s="111">
        <v>0.1859937256345745</v>
      </c>
      <c r="H50" s="111">
        <v>-1.128220511859496</v>
      </c>
      <c r="J50" s="115"/>
      <c r="K50" s="4"/>
      <c r="L50" s="130"/>
      <c r="M50" s="130"/>
      <c r="N50" s="130"/>
      <c r="O50" s="130"/>
      <c r="P50" s="4"/>
    </row>
    <row r="51" spans="2:16" s="5" customFormat="1" ht="12.75" customHeight="1">
      <c r="B51" s="27"/>
      <c r="C51" s="100" t="s">
        <v>43</v>
      </c>
      <c r="D51" s="28"/>
      <c r="E51" s="111">
        <v>-2.2026344682253267</v>
      </c>
      <c r="F51" s="111">
        <v>5.0893444415790725</v>
      </c>
      <c r="G51" s="111">
        <v>-10.81021512856303</v>
      </c>
      <c r="H51" s="111">
        <v>4.39369407552357</v>
      </c>
      <c r="J51" s="115"/>
      <c r="K51" s="4"/>
      <c r="L51" s="130"/>
      <c r="M51" s="130"/>
      <c r="N51" s="130"/>
      <c r="O51" s="130"/>
      <c r="P51" s="4"/>
    </row>
    <row r="52" spans="2:16" s="5" customFormat="1" ht="12.75" customHeight="1">
      <c r="B52" s="27"/>
      <c r="C52" s="100"/>
      <c r="D52" s="28"/>
      <c r="E52" s="111"/>
      <c r="F52" s="111"/>
      <c r="G52" s="111"/>
      <c r="H52" s="111"/>
      <c r="J52" s="115"/>
      <c r="K52" s="4"/>
      <c r="L52" s="4"/>
      <c r="M52" s="4"/>
      <c r="N52" s="4"/>
      <c r="O52" s="4"/>
      <c r="P52" s="4"/>
    </row>
    <row r="53" spans="2:16" s="5" customFormat="1" ht="12.75" customHeight="1">
      <c r="B53" s="27"/>
      <c r="C53" s="98" t="s">
        <v>46</v>
      </c>
      <c r="D53" s="112"/>
      <c r="E53" s="113">
        <f>+L53</f>
        <v>0</v>
      </c>
      <c r="F53" s="113">
        <f>+M53</f>
        <v>0</v>
      </c>
      <c r="G53" s="113">
        <f>+N53</f>
        <v>0</v>
      </c>
      <c r="H53" s="113">
        <f>+O53</f>
        <v>0</v>
      </c>
      <c r="J53" s="115"/>
      <c r="K53" s="4"/>
      <c r="L53" s="130"/>
      <c r="M53" s="130"/>
      <c r="N53" s="130"/>
      <c r="O53" s="130"/>
      <c r="P53" s="4"/>
    </row>
    <row r="54" spans="2:16" s="5" customFormat="1" ht="12.75" customHeight="1">
      <c r="B54" s="4"/>
      <c r="C54" s="4"/>
      <c r="J54" s="4"/>
      <c r="K54" s="4"/>
      <c r="L54" s="4"/>
      <c r="M54" s="4"/>
      <c r="N54" s="4"/>
      <c r="O54" s="4"/>
      <c r="P54" s="4"/>
    </row>
    <row r="55" spans="2:16" s="5" customFormat="1" ht="12.75">
      <c r="B55" s="4"/>
      <c r="C55" s="147" t="s">
        <v>56</v>
      </c>
      <c r="D55" s="148"/>
      <c r="J55" s="4"/>
      <c r="K55" s="4"/>
      <c r="L55" s="4"/>
      <c r="M55" s="4"/>
      <c r="N55" s="4"/>
      <c r="O55" s="4"/>
      <c r="P55" s="4"/>
    </row>
    <row r="56" spans="2:16" s="5" customFormat="1" ht="12.75">
      <c r="B56" s="4"/>
      <c r="C56" s="4"/>
      <c r="J56" s="4"/>
      <c r="K56" s="4"/>
      <c r="L56" s="4"/>
      <c r="M56" s="4"/>
      <c r="N56" s="4"/>
      <c r="O56" s="4"/>
      <c r="P56" s="4"/>
    </row>
    <row r="57" spans="2:16" s="5" customFormat="1" ht="12.75">
      <c r="B57" s="4"/>
      <c r="C57" s="4"/>
      <c r="J57" s="4"/>
      <c r="K57" s="4"/>
      <c r="L57" s="4"/>
      <c r="M57" s="4"/>
      <c r="N57" s="4"/>
      <c r="O57" s="4"/>
      <c r="P57" s="4"/>
    </row>
    <row r="58" spans="2:16" s="5" customFormat="1" ht="12.75">
      <c r="B58" s="4"/>
      <c r="C58" s="4"/>
      <c r="J58" s="4"/>
      <c r="K58" s="4"/>
      <c r="L58" s="4"/>
      <c r="M58" s="4"/>
      <c r="N58" s="4"/>
      <c r="O58" s="4"/>
      <c r="P58" s="4"/>
    </row>
    <row r="59" spans="2:16" s="5" customFormat="1" ht="12.75">
      <c r="B59" s="4"/>
      <c r="C59" s="4"/>
      <c r="J59" s="4"/>
      <c r="K59" s="4"/>
      <c r="L59" s="4"/>
      <c r="M59" s="4"/>
      <c r="N59" s="4"/>
      <c r="O59" s="4"/>
      <c r="P59" s="4"/>
    </row>
    <row r="60" spans="2:16" s="5" customFormat="1" ht="12.75">
      <c r="B60" s="48"/>
      <c r="C60" s="48"/>
      <c r="D60" s="49"/>
      <c r="E60" s="49"/>
      <c r="F60" s="49"/>
      <c r="G60" s="49"/>
      <c r="H60" s="49"/>
      <c r="I60" s="49"/>
      <c r="J60" s="4"/>
      <c r="K60" s="4"/>
      <c r="L60" s="4"/>
      <c r="M60" s="4"/>
      <c r="N60" s="4"/>
      <c r="O60" s="4"/>
      <c r="P60" s="4"/>
    </row>
    <row r="61" spans="2:16" s="5" customFormat="1" ht="9" customHeight="1">
      <c r="B61" s="48"/>
      <c r="C61" s="48"/>
      <c r="D61" s="49"/>
      <c r="E61" s="49"/>
      <c r="F61" s="49"/>
      <c r="G61" s="49"/>
      <c r="H61" s="49"/>
      <c r="I61" s="49"/>
      <c r="J61" s="4"/>
      <c r="K61" s="4"/>
      <c r="L61" s="4"/>
      <c r="M61" s="4"/>
      <c r="N61" s="4"/>
      <c r="O61" s="4"/>
      <c r="P61" s="4"/>
    </row>
    <row r="62" spans="2:16" s="5" customFormat="1" ht="12.75">
      <c r="B62" s="136"/>
      <c r="C62" s="136"/>
      <c r="D62" s="136"/>
      <c r="E62" s="136"/>
      <c r="F62" s="136"/>
      <c r="G62" s="136"/>
      <c r="H62" s="136"/>
      <c r="I62" s="21"/>
      <c r="J62" s="53"/>
      <c r="K62" s="4"/>
      <c r="L62" s="4"/>
      <c r="M62" s="4"/>
      <c r="N62" s="4"/>
      <c r="O62" s="4"/>
      <c r="P62" s="4"/>
    </row>
    <row r="63" spans="2:16" s="5" customFormat="1" ht="12.75">
      <c r="B63" s="4"/>
      <c r="C63" s="4"/>
      <c r="J63" s="4"/>
      <c r="K63" s="4"/>
      <c r="L63" s="4"/>
      <c r="M63" s="4"/>
      <c r="N63" s="4"/>
      <c r="O63" s="4"/>
      <c r="P63" s="4"/>
    </row>
    <row r="64" spans="2:16" s="5" customFormat="1" ht="12.75">
      <c r="B64" s="4"/>
      <c r="C64" s="4"/>
      <c r="J64" s="4"/>
      <c r="K64" s="4"/>
      <c r="L64" s="4"/>
      <c r="M64" s="4"/>
      <c r="N64" s="4"/>
      <c r="O64" s="4"/>
      <c r="P64" s="4"/>
    </row>
    <row r="65" spans="2:16" s="5" customFormat="1" ht="12.75">
      <c r="B65" s="4"/>
      <c r="C65" s="4"/>
      <c r="J65" s="4"/>
      <c r="K65" s="4"/>
      <c r="L65" s="4"/>
      <c r="M65" s="4"/>
      <c r="N65" s="4"/>
      <c r="O65" s="4"/>
      <c r="P65" s="4"/>
    </row>
    <row r="66" spans="2:16" s="5" customFormat="1" ht="12.75">
      <c r="B66" s="4"/>
      <c r="C66" s="4"/>
      <c r="J66" s="4"/>
      <c r="K66" s="4"/>
      <c r="L66" s="4"/>
      <c r="M66" s="4"/>
      <c r="N66" s="4"/>
      <c r="O66" s="4"/>
      <c r="P66" s="4"/>
    </row>
    <row r="67" spans="2:16" s="5" customFormat="1" ht="12.75">
      <c r="B67" s="4"/>
      <c r="C67" s="4"/>
      <c r="J67" s="4"/>
      <c r="K67" s="4"/>
      <c r="L67" s="4"/>
      <c r="M67" s="4"/>
      <c r="N67" s="4"/>
      <c r="O67" s="4"/>
      <c r="P67" s="4"/>
    </row>
    <row r="68" spans="2:16" s="5" customFormat="1" ht="12.75">
      <c r="B68" s="4"/>
      <c r="C68" s="4"/>
      <c r="J68" s="4"/>
      <c r="K68" s="4"/>
      <c r="L68" s="4"/>
      <c r="M68" s="4"/>
      <c r="N68" s="4"/>
      <c r="O68" s="4"/>
      <c r="P68" s="4"/>
    </row>
    <row r="69" spans="2:16" s="5" customFormat="1" ht="12.75">
      <c r="B69" s="4"/>
      <c r="C69" s="4"/>
      <c r="J69" s="4"/>
      <c r="K69" s="4"/>
      <c r="L69" s="4"/>
      <c r="M69" s="4"/>
      <c r="N69" s="4"/>
      <c r="O69" s="4"/>
      <c r="P69" s="4"/>
    </row>
    <row r="70" spans="2:16" s="5" customFormat="1" ht="12.75">
      <c r="B70" s="4"/>
      <c r="C70" s="4"/>
      <c r="J70" s="4"/>
      <c r="K70" s="4"/>
      <c r="L70" s="4"/>
      <c r="M70" s="4"/>
      <c r="N70" s="4"/>
      <c r="O70" s="4"/>
      <c r="P70" s="4"/>
    </row>
    <row r="71" spans="2:16" s="5" customFormat="1" ht="12.75">
      <c r="B71" s="4"/>
      <c r="C71" s="4"/>
      <c r="J71" s="4"/>
      <c r="K71" s="4"/>
      <c r="L71" s="4"/>
      <c r="M71" s="4"/>
      <c r="N71" s="4"/>
      <c r="O71" s="4"/>
      <c r="P71" s="4"/>
    </row>
    <row r="72" spans="2:16" s="5" customFormat="1" ht="12.75">
      <c r="B72" s="4"/>
      <c r="C72" s="4"/>
      <c r="J72" s="4"/>
      <c r="K72" s="4"/>
      <c r="L72" s="4"/>
      <c r="M72" s="4"/>
      <c r="N72" s="4"/>
      <c r="O72" s="4"/>
      <c r="P72" s="4"/>
    </row>
    <row r="73" spans="2:16" s="5" customFormat="1" ht="12.75">
      <c r="B73" s="4"/>
      <c r="C73" s="4"/>
      <c r="J73" s="4"/>
      <c r="K73" s="4"/>
      <c r="L73" s="4"/>
      <c r="M73" s="4"/>
      <c r="N73" s="4"/>
      <c r="O73" s="4"/>
      <c r="P73" s="4"/>
    </row>
    <row r="74" spans="2:16" s="5" customFormat="1" ht="12.75">
      <c r="B74" s="4"/>
      <c r="C74" s="4"/>
      <c r="J74" s="4"/>
      <c r="K74" s="4"/>
      <c r="L74" s="4"/>
      <c r="M74" s="4"/>
      <c r="N74" s="4"/>
      <c r="O74" s="4"/>
      <c r="P74" s="4"/>
    </row>
    <row r="75" spans="2:16" s="5" customFormat="1" ht="12.75">
      <c r="B75" s="4"/>
      <c r="C75" s="4"/>
      <c r="J75" s="4"/>
      <c r="K75" s="4"/>
      <c r="L75" s="4"/>
      <c r="M75" s="4"/>
      <c r="N75" s="4"/>
      <c r="O75" s="4"/>
      <c r="P75" s="4"/>
    </row>
    <row r="76" spans="2:16" s="5" customFormat="1" ht="12.75">
      <c r="B76" s="4"/>
      <c r="C76" s="4"/>
      <c r="J76" s="4"/>
      <c r="K76" s="4"/>
      <c r="L76" s="4"/>
      <c r="M76" s="4"/>
      <c r="N76" s="4"/>
      <c r="O76" s="4"/>
      <c r="P76" s="4"/>
    </row>
    <row r="77" spans="2:16" s="5" customFormat="1" ht="12.75">
      <c r="B77" s="4"/>
      <c r="C77" s="4"/>
      <c r="J77" s="4"/>
      <c r="K77" s="4"/>
      <c r="L77" s="4"/>
      <c r="M77" s="4"/>
      <c r="N77" s="4"/>
      <c r="O77" s="4"/>
      <c r="P77" s="4"/>
    </row>
    <row r="78" spans="2:16" s="5" customFormat="1" ht="12.75">
      <c r="B78" s="4"/>
      <c r="C78" s="4"/>
      <c r="J78" s="4"/>
      <c r="K78" s="4"/>
      <c r="L78" s="4"/>
      <c r="M78" s="4"/>
      <c r="N78" s="4"/>
      <c r="O78" s="4"/>
      <c r="P78" s="4"/>
    </row>
    <row r="79" spans="2:16" s="5" customFormat="1" ht="12.75">
      <c r="B79" s="4"/>
      <c r="C79" s="4"/>
      <c r="J79" s="4"/>
      <c r="K79" s="4"/>
      <c r="L79" s="4"/>
      <c r="M79" s="4"/>
      <c r="N79" s="4"/>
      <c r="O79" s="4"/>
      <c r="P79" s="4"/>
    </row>
    <row r="80" spans="2:16" s="5" customFormat="1" ht="12.75">
      <c r="B80" s="4"/>
      <c r="C80" s="4"/>
      <c r="J80" s="4"/>
      <c r="K80" s="4"/>
      <c r="L80" s="4"/>
      <c r="M80" s="4"/>
      <c r="N80" s="4"/>
      <c r="O80" s="4"/>
      <c r="P80" s="4"/>
    </row>
    <row r="81" spans="2:16" s="5" customFormat="1" ht="12.75">
      <c r="B81" s="4"/>
      <c r="C81" s="4"/>
      <c r="J81" s="4"/>
      <c r="K81" s="4"/>
      <c r="L81" s="4"/>
      <c r="M81" s="4"/>
      <c r="N81" s="4"/>
      <c r="O81" s="4"/>
      <c r="P81" s="4"/>
    </row>
    <row r="82" spans="2:16" s="5" customFormat="1" ht="12.75">
      <c r="B82" s="4"/>
      <c r="C82" s="4"/>
      <c r="J82" s="4"/>
      <c r="K82" s="4"/>
      <c r="L82" s="4"/>
      <c r="M82" s="4"/>
      <c r="N82" s="4"/>
      <c r="O82" s="4"/>
      <c r="P82" s="4"/>
    </row>
    <row r="83" spans="2:16" s="5" customFormat="1" ht="12.75">
      <c r="B83" s="4"/>
      <c r="C83" s="4"/>
      <c r="J83" s="4"/>
      <c r="K83" s="4"/>
      <c r="L83" s="4"/>
      <c r="M83" s="4"/>
      <c r="N83" s="4"/>
      <c r="O83" s="4"/>
      <c r="P83" s="4"/>
    </row>
    <row r="84" spans="2:16" s="5" customFormat="1" ht="12.75">
      <c r="B84" s="4"/>
      <c r="C84" s="4"/>
      <c r="J84" s="4"/>
      <c r="K84" s="4"/>
      <c r="L84" s="4"/>
      <c r="M84" s="4"/>
      <c r="N84" s="4"/>
      <c r="O84" s="4"/>
      <c r="P84" s="4"/>
    </row>
    <row r="85" spans="2:16" s="5" customFormat="1" ht="12.75">
      <c r="B85" s="4"/>
      <c r="C85" s="4"/>
      <c r="J85" s="4"/>
      <c r="K85" s="4"/>
      <c r="L85" s="4"/>
      <c r="M85" s="4"/>
      <c r="N85" s="4"/>
      <c r="O85" s="4"/>
      <c r="P85" s="4"/>
    </row>
    <row r="86" spans="2:16" s="5" customFormat="1" ht="12.75">
      <c r="B86" s="4"/>
      <c r="C86" s="4"/>
      <c r="J86" s="4"/>
      <c r="K86" s="4"/>
      <c r="L86" s="4"/>
      <c r="M86" s="4"/>
      <c r="N86" s="4"/>
      <c r="O86" s="4"/>
      <c r="P86" s="4"/>
    </row>
    <row r="87" spans="2:16" s="5" customFormat="1" ht="12.75">
      <c r="B87" s="4"/>
      <c r="C87" s="4"/>
      <c r="J87" s="4"/>
      <c r="K87" s="4"/>
      <c r="L87" s="4"/>
      <c r="M87" s="4"/>
      <c r="N87" s="4"/>
      <c r="O87" s="4"/>
      <c r="P87" s="4"/>
    </row>
    <row r="88" spans="2:16" s="5" customFormat="1" ht="12.75">
      <c r="B88" s="4"/>
      <c r="C88" s="4"/>
      <c r="J88" s="4"/>
      <c r="K88" s="4"/>
      <c r="L88" s="4"/>
      <c r="M88" s="4"/>
      <c r="N88" s="4"/>
      <c r="O88" s="4"/>
      <c r="P88" s="4"/>
    </row>
    <row r="89" spans="2:16" s="5" customFormat="1" ht="12.75">
      <c r="B89" s="4"/>
      <c r="C89" s="4"/>
      <c r="J89" s="4"/>
      <c r="K89" s="4"/>
      <c r="L89" s="4"/>
      <c r="M89" s="4"/>
      <c r="N89" s="4"/>
      <c r="O89" s="4"/>
      <c r="P89" s="4"/>
    </row>
    <row r="90" spans="2:16" s="5" customFormat="1" ht="12.75">
      <c r="B90" s="4"/>
      <c r="C90" s="4"/>
      <c r="J90" s="4"/>
      <c r="K90" s="4"/>
      <c r="L90" s="4"/>
      <c r="M90" s="4"/>
      <c r="N90" s="4"/>
      <c r="O90" s="4"/>
      <c r="P90" s="4"/>
    </row>
    <row r="91" spans="2:16" s="5" customFormat="1" ht="12.75">
      <c r="B91" s="4"/>
      <c r="C91" s="4"/>
      <c r="J91" s="4"/>
      <c r="K91" s="4"/>
      <c r="L91" s="4"/>
      <c r="M91" s="4"/>
      <c r="N91" s="4"/>
      <c r="O91" s="4"/>
      <c r="P91" s="4"/>
    </row>
    <row r="92" spans="2:16" s="5" customFormat="1" ht="12.75">
      <c r="B92" s="4"/>
      <c r="C92" s="4"/>
      <c r="J92" s="4"/>
      <c r="K92" s="4"/>
      <c r="L92" s="4"/>
      <c r="M92" s="4"/>
      <c r="N92" s="4"/>
      <c r="O92" s="4"/>
      <c r="P92" s="4"/>
    </row>
    <row r="93" spans="2:16" s="5" customFormat="1" ht="12.75">
      <c r="B93" s="4"/>
      <c r="C93" s="4"/>
      <c r="J93" s="4"/>
      <c r="K93" s="4"/>
      <c r="L93" s="4"/>
      <c r="M93" s="4"/>
      <c r="N93" s="4"/>
      <c r="O93" s="4"/>
      <c r="P93" s="4"/>
    </row>
    <row r="94" spans="2:16" s="5" customFormat="1" ht="12.75">
      <c r="B94" s="4"/>
      <c r="C94" s="4"/>
      <c r="J94" s="4"/>
      <c r="K94" s="4"/>
      <c r="L94" s="4"/>
      <c r="M94" s="4"/>
      <c r="N94" s="4"/>
      <c r="O94" s="4"/>
      <c r="P94" s="4"/>
    </row>
    <row r="95" spans="2:16" s="5" customFormat="1" ht="12.75">
      <c r="B95" s="4"/>
      <c r="C95" s="4"/>
      <c r="J95" s="4"/>
      <c r="K95" s="4"/>
      <c r="L95" s="4"/>
      <c r="M95" s="4"/>
      <c r="N95" s="4"/>
      <c r="O95" s="4"/>
      <c r="P95" s="4"/>
    </row>
    <row r="96" spans="2:16" s="5" customFormat="1" ht="12.75">
      <c r="B96" s="4"/>
      <c r="C96" s="4"/>
      <c r="J96" s="4"/>
      <c r="K96" s="4"/>
      <c r="L96" s="4"/>
      <c r="M96" s="4"/>
      <c r="N96" s="4"/>
      <c r="O96" s="4"/>
      <c r="P96" s="4"/>
    </row>
    <row r="97" spans="2:16" s="5" customFormat="1" ht="12.75">
      <c r="B97" s="4"/>
      <c r="C97" s="4"/>
      <c r="J97" s="4"/>
      <c r="K97" s="4"/>
      <c r="L97" s="4"/>
      <c r="M97" s="4"/>
      <c r="N97" s="4"/>
      <c r="O97" s="4"/>
      <c r="P97" s="4"/>
    </row>
    <row r="98" spans="2:16" s="5" customFormat="1" ht="12.75">
      <c r="B98" s="4"/>
      <c r="C98" s="4"/>
      <c r="J98" s="4"/>
      <c r="K98" s="4"/>
      <c r="L98" s="4"/>
      <c r="M98" s="4"/>
      <c r="N98" s="4"/>
      <c r="O98" s="4"/>
      <c r="P98" s="4"/>
    </row>
    <row r="99" spans="2:16" s="5" customFormat="1" ht="12.75">
      <c r="B99" s="4"/>
      <c r="C99" s="4"/>
      <c r="J99" s="4"/>
      <c r="K99" s="4"/>
      <c r="L99" s="4"/>
      <c r="M99" s="4"/>
      <c r="N99" s="4"/>
      <c r="O99" s="4"/>
      <c r="P99" s="4"/>
    </row>
    <row r="100" spans="2:16" s="5" customFormat="1" ht="12.75">
      <c r="B100" s="4"/>
      <c r="C100" s="4"/>
      <c r="J100" s="4"/>
      <c r="K100" s="4"/>
      <c r="L100" s="4"/>
      <c r="M100" s="4"/>
      <c r="N100" s="4"/>
      <c r="O100" s="4"/>
      <c r="P100" s="4"/>
    </row>
    <row r="101" spans="2:16" s="5" customFormat="1" ht="12.75">
      <c r="B101" s="4"/>
      <c r="C101" s="4"/>
      <c r="J101" s="4"/>
      <c r="K101" s="4"/>
      <c r="L101" s="4"/>
      <c r="M101" s="4"/>
      <c r="N101" s="4"/>
      <c r="O101" s="4"/>
      <c r="P101" s="4"/>
    </row>
    <row r="102" spans="2:16" s="5" customFormat="1" ht="12.75">
      <c r="B102" s="4"/>
      <c r="C102" s="4"/>
      <c r="J102" s="4"/>
      <c r="K102" s="4"/>
      <c r="L102" s="4"/>
      <c r="M102" s="4"/>
      <c r="N102" s="4"/>
      <c r="O102" s="4"/>
      <c r="P102" s="4"/>
    </row>
    <row r="103" spans="2:16" s="5" customFormat="1" ht="12.75">
      <c r="B103" s="4"/>
      <c r="C103" s="4"/>
      <c r="J103" s="4"/>
      <c r="K103" s="4"/>
      <c r="L103" s="4"/>
      <c r="M103" s="4"/>
      <c r="N103" s="4"/>
      <c r="O103" s="4"/>
      <c r="P103" s="4"/>
    </row>
    <row r="104" spans="2:16" s="5" customFormat="1" ht="12.75">
      <c r="B104" s="4"/>
      <c r="C104" s="4"/>
      <c r="J104" s="4"/>
      <c r="K104" s="4"/>
      <c r="L104" s="4"/>
      <c r="M104" s="4"/>
      <c r="N104" s="4"/>
      <c r="O104" s="4"/>
      <c r="P104" s="4"/>
    </row>
    <row r="105" spans="2:16" s="5" customFormat="1" ht="12.75">
      <c r="B105" s="4"/>
      <c r="C105" s="4"/>
      <c r="J105" s="4"/>
      <c r="K105" s="4"/>
      <c r="L105" s="4"/>
      <c r="M105" s="4"/>
      <c r="N105" s="4"/>
      <c r="O105" s="4"/>
      <c r="P105" s="4"/>
    </row>
    <row r="106" spans="2:16" s="5" customFormat="1" ht="12.75">
      <c r="B106" s="4"/>
      <c r="C106" s="4"/>
      <c r="J106" s="4"/>
      <c r="K106" s="4"/>
      <c r="L106" s="4"/>
      <c r="M106" s="4"/>
      <c r="N106" s="4"/>
      <c r="O106" s="4"/>
      <c r="P106" s="4"/>
    </row>
    <row r="107" spans="2:16" s="5" customFormat="1" ht="12.75">
      <c r="B107" s="4"/>
      <c r="C107" s="4"/>
      <c r="J107" s="4"/>
      <c r="K107" s="4"/>
      <c r="L107" s="4"/>
      <c r="M107" s="4"/>
      <c r="N107" s="4"/>
      <c r="O107" s="4"/>
      <c r="P107" s="4"/>
    </row>
    <row r="108" spans="2:16" s="5" customFormat="1" ht="12.75">
      <c r="B108" s="4"/>
      <c r="C108" s="4"/>
      <c r="J108" s="4"/>
      <c r="K108" s="4"/>
      <c r="L108" s="4"/>
      <c r="M108" s="4"/>
      <c r="N108" s="4"/>
      <c r="O108" s="4"/>
      <c r="P108" s="4"/>
    </row>
    <row r="109" spans="2:16" s="5" customFormat="1" ht="12.75">
      <c r="B109" s="4"/>
      <c r="C109" s="4"/>
      <c r="J109" s="4"/>
      <c r="K109" s="4"/>
      <c r="L109" s="4"/>
      <c r="M109" s="4"/>
      <c r="N109" s="4"/>
      <c r="O109" s="4"/>
      <c r="P109" s="4"/>
    </row>
    <row r="110" spans="2:16" s="5" customFormat="1" ht="12.75">
      <c r="B110" s="4"/>
      <c r="C110" s="4"/>
      <c r="J110" s="4"/>
      <c r="K110" s="4"/>
      <c r="L110" s="4"/>
      <c r="M110" s="4"/>
      <c r="N110" s="4"/>
      <c r="O110" s="4"/>
      <c r="P110" s="4"/>
    </row>
    <row r="111" spans="2:16" s="5" customFormat="1" ht="12.75">
      <c r="B111" s="4"/>
      <c r="C111" s="4"/>
      <c r="J111" s="4"/>
      <c r="K111" s="4"/>
      <c r="L111" s="4"/>
      <c r="M111" s="4"/>
      <c r="N111" s="4"/>
      <c r="O111" s="4"/>
      <c r="P111" s="4"/>
    </row>
    <row r="112" spans="2:16" s="5" customFormat="1" ht="12.75">
      <c r="B112" s="4"/>
      <c r="C112" s="4"/>
      <c r="J112" s="4"/>
      <c r="K112" s="4"/>
      <c r="L112" s="4"/>
      <c r="M112" s="4"/>
      <c r="N112" s="4"/>
      <c r="O112" s="4"/>
      <c r="P112" s="4"/>
    </row>
    <row r="113" spans="2:16" s="5" customFormat="1" ht="12.75">
      <c r="B113" s="4"/>
      <c r="C113" s="4"/>
      <c r="J113" s="4"/>
      <c r="K113" s="4"/>
      <c r="L113" s="4"/>
      <c r="M113" s="4"/>
      <c r="N113" s="4"/>
      <c r="O113" s="4"/>
      <c r="P113" s="4"/>
    </row>
    <row r="114" spans="2:16" s="5" customFormat="1" ht="12.75">
      <c r="B114" s="4"/>
      <c r="C114" s="4"/>
      <c r="J114" s="4"/>
      <c r="K114" s="4"/>
      <c r="L114" s="4"/>
      <c r="M114" s="4"/>
      <c r="N114" s="4"/>
      <c r="O114" s="4"/>
      <c r="P114" s="4"/>
    </row>
    <row r="115" spans="2:16" s="5" customFormat="1" ht="12.75">
      <c r="B115" s="4"/>
      <c r="C115" s="4"/>
      <c r="J115" s="4"/>
      <c r="K115" s="4"/>
      <c r="L115" s="4"/>
      <c r="M115" s="4"/>
      <c r="N115" s="4"/>
      <c r="O115" s="4"/>
      <c r="P115" s="4"/>
    </row>
    <row r="116" spans="2:16" s="5" customFormat="1" ht="12.75">
      <c r="B116" s="4"/>
      <c r="C116" s="4"/>
      <c r="J116" s="4"/>
      <c r="K116" s="4"/>
      <c r="L116" s="4"/>
      <c r="M116" s="4"/>
      <c r="N116" s="4"/>
      <c r="O116" s="4"/>
      <c r="P116" s="4"/>
    </row>
    <row r="117" spans="2:16" s="5" customFormat="1" ht="12.75">
      <c r="B117" s="4"/>
      <c r="C117" s="4"/>
      <c r="J117" s="4"/>
      <c r="K117" s="4"/>
      <c r="L117" s="4"/>
      <c r="M117" s="4"/>
      <c r="N117" s="4"/>
      <c r="O117" s="4"/>
      <c r="P117" s="4"/>
    </row>
    <row r="118" spans="2:16" s="5" customFormat="1" ht="12.75">
      <c r="B118" s="4"/>
      <c r="C118" s="4"/>
      <c r="J118" s="4"/>
      <c r="K118" s="4"/>
      <c r="L118" s="4"/>
      <c r="M118" s="4"/>
      <c r="N118" s="4"/>
      <c r="O118" s="4"/>
      <c r="P118" s="4"/>
    </row>
    <row r="119" spans="2:16" s="5" customFormat="1" ht="12.75">
      <c r="B119" s="4"/>
      <c r="C119" s="4"/>
      <c r="J119" s="4"/>
      <c r="K119" s="4"/>
      <c r="L119" s="4"/>
      <c r="M119" s="4"/>
      <c r="N119" s="4"/>
      <c r="O119" s="4"/>
      <c r="P119" s="4"/>
    </row>
    <row r="120" spans="2:16" s="5" customFormat="1" ht="12.75">
      <c r="B120" s="4"/>
      <c r="C120" s="4"/>
      <c r="J120" s="4"/>
      <c r="K120" s="4"/>
      <c r="L120" s="4"/>
      <c r="M120" s="4"/>
      <c r="N120" s="4"/>
      <c r="O120" s="4"/>
      <c r="P120" s="4"/>
    </row>
    <row r="121" spans="2:16" s="5" customFormat="1" ht="12.75">
      <c r="B121" s="4"/>
      <c r="C121" s="4"/>
      <c r="J121" s="4"/>
      <c r="K121" s="4"/>
      <c r="L121" s="4"/>
      <c r="M121" s="4"/>
      <c r="N121" s="4"/>
      <c r="O121" s="4"/>
      <c r="P121" s="4"/>
    </row>
    <row r="122" spans="2:16" s="5" customFormat="1" ht="12.75">
      <c r="B122" s="4"/>
      <c r="C122" s="4"/>
      <c r="J122" s="4"/>
      <c r="K122" s="4"/>
      <c r="L122" s="4"/>
      <c r="M122" s="4"/>
      <c r="N122" s="4"/>
      <c r="O122" s="4"/>
      <c r="P122" s="4"/>
    </row>
    <row r="123" spans="2:16" s="5" customFormat="1" ht="12.75">
      <c r="B123" s="4"/>
      <c r="C123" s="4"/>
      <c r="J123" s="4"/>
      <c r="K123" s="4"/>
      <c r="L123" s="4"/>
      <c r="M123" s="4"/>
      <c r="N123" s="4"/>
      <c r="O123" s="4"/>
      <c r="P123" s="4"/>
    </row>
    <row r="124" spans="2:16" s="5" customFormat="1" ht="12.75">
      <c r="B124" s="4"/>
      <c r="C124" s="4"/>
      <c r="J124" s="4"/>
      <c r="K124" s="4"/>
      <c r="L124" s="4"/>
      <c r="M124" s="4"/>
      <c r="N124" s="4"/>
      <c r="O124" s="4"/>
      <c r="P124" s="4"/>
    </row>
    <row r="125" spans="2:16" s="5" customFormat="1" ht="12.75">
      <c r="B125" s="4"/>
      <c r="C125" s="4"/>
      <c r="J125" s="4"/>
      <c r="K125" s="4"/>
      <c r="L125" s="4"/>
      <c r="M125" s="4"/>
      <c r="N125" s="4"/>
      <c r="O125" s="4"/>
      <c r="P125" s="4"/>
    </row>
    <row r="126" spans="2:16" s="5" customFormat="1" ht="12.75">
      <c r="B126" s="4"/>
      <c r="C126" s="4"/>
      <c r="J126" s="4"/>
      <c r="K126" s="4"/>
      <c r="L126" s="4"/>
      <c r="M126" s="4"/>
      <c r="N126" s="4"/>
      <c r="O126" s="4"/>
      <c r="P126" s="4"/>
    </row>
    <row r="127" spans="2:16" s="5" customFormat="1" ht="12.75">
      <c r="B127" s="4"/>
      <c r="C127" s="4"/>
      <c r="J127" s="4"/>
      <c r="K127" s="4"/>
      <c r="L127" s="4"/>
      <c r="M127" s="4"/>
      <c r="N127" s="4"/>
      <c r="O127" s="4"/>
      <c r="P127" s="4"/>
    </row>
    <row r="128" spans="2:16" s="5" customFormat="1" ht="12.75">
      <c r="B128" s="4"/>
      <c r="C128" s="4"/>
      <c r="J128" s="4"/>
      <c r="K128" s="4"/>
      <c r="L128" s="4"/>
      <c r="M128" s="4"/>
      <c r="N128" s="4"/>
      <c r="O128" s="4"/>
      <c r="P128" s="4"/>
    </row>
    <row r="129" spans="2:16" s="5" customFormat="1" ht="12.75">
      <c r="B129" s="4"/>
      <c r="C129" s="4"/>
      <c r="J129" s="4"/>
      <c r="K129" s="4"/>
      <c r="L129" s="4"/>
      <c r="M129" s="4"/>
      <c r="N129" s="4"/>
      <c r="O129" s="4"/>
      <c r="P129" s="4"/>
    </row>
    <row r="130" spans="2:16" s="5" customFormat="1" ht="12.75">
      <c r="B130" s="4"/>
      <c r="C130" s="4"/>
      <c r="J130" s="4"/>
      <c r="K130" s="4"/>
      <c r="L130" s="4"/>
      <c r="M130" s="4"/>
      <c r="N130" s="4"/>
      <c r="O130" s="4"/>
      <c r="P130" s="4"/>
    </row>
    <row r="131" spans="2:16" s="5" customFormat="1" ht="12.75">
      <c r="B131" s="4"/>
      <c r="C131" s="4"/>
      <c r="J131" s="4"/>
      <c r="K131" s="4"/>
      <c r="L131" s="4"/>
      <c r="M131" s="4"/>
      <c r="N131" s="4"/>
      <c r="O131" s="4"/>
      <c r="P131" s="4"/>
    </row>
    <row r="132" spans="2:16" s="5" customFormat="1" ht="12.75">
      <c r="B132" s="4"/>
      <c r="C132" s="4"/>
      <c r="J132" s="4"/>
      <c r="K132" s="4"/>
      <c r="L132" s="4"/>
      <c r="M132" s="4"/>
      <c r="N132" s="4"/>
      <c r="O132" s="4"/>
      <c r="P132" s="4"/>
    </row>
    <row r="133" spans="2:16" s="5" customFormat="1" ht="12.75">
      <c r="B133" s="4"/>
      <c r="C133" s="4"/>
      <c r="J133" s="4"/>
      <c r="K133" s="4"/>
      <c r="L133" s="4"/>
      <c r="M133" s="4"/>
      <c r="N133" s="4"/>
      <c r="O133" s="4"/>
      <c r="P133" s="4"/>
    </row>
    <row r="134" spans="2:16" s="5" customFormat="1" ht="12.75">
      <c r="B134" s="4"/>
      <c r="C134" s="4"/>
      <c r="J134" s="4"/>
      <c r="K134" s="4"/>
      <c r="L134" s="4"/>
      <c r="M134" s="4"/>
      <c r="N134" s="4"/>
      <c r="O134" s="4"/>
      <c r="P134" s="4"/>
    </row>
    <row r="135" spans="2:16" s="5" customFormat="1" ht="12.75">
      <c r="B135" s="4"/>
      <c r="C135" s="4"/>
      <c r="J135" s="4"/>
      <c r="K135" s="4"/>
      <c r="L135" s="4"/>
      <c r="M135" s="4"/>
      <c r="N135" s="4"/>
      <c r="O135" s="4"/>
      <c r="P135" s="4"/>
    </row>
    <row r="136" spans="2:16" s="5" customFormat="1" ht="12.75">
      <c r="B136" s="4"/>
      <c r="C136" s="4"/>
      <c r="J136" s="4"/>
      <c r="K136" s="4"/>
      <c r="L136" s="4"/>
      <c r="M136" s="4"/>
      <c r="N136" s="4"/>
      <c r="O136" s="4"/>
      <c r="P136" s="4"/>
    </row>
    <row r="137" spans="2:16" s="5" customFormat="1" ht="12.75">
      <c r="B137" s="4"/>
      <c r="C137" s="4"/>
      <c r="J137" s="4"/>
      <c r="K137" s="4"/>
      <c r="L137" s="4"/>
      <c r="M137" s="4"/>
      <c r="N137" s="4"/>
      <c r="O137" s="4"/>
      <c r="P137" s="4"/>
    </row>
    <row r="138" spans="2:16" s="5" customFormat="1" ht="12.75">
      <c r="B138" s="4"/>
      <c r="C138" s="4"/>
      <c r="J138" s="4"/>
      <c r="K138" s="4"/>
      <c r="L138" s="4"/>
      <c r="M138" s="4"/>
      <c r="N138" s="4"/>
      <c r="O138" s="4"/>
      <c r="P138" s="4"/>
    </row>
    <row r="139" spans="2:16" s="5" customFormat="1" ht="12.75">
      <c r="B139" s="4"/>
      <c r="C139" s="4"/>
      <c r="J139" s="4"/>
      <c r="K139" s="4"/>
      <c r="L139" s="4"/>
      <c r="M139" s="4"/>
      <c r="N139" s="4"/>
      <c r="O139" s="4"/>
      <c r="P139" s="4"/>
    </row>
    <row r="140" spans="2:16" s="5" customFormat="1" ht="12.75">
      <c r="B140" s="4"/>
      <c r="C140" s="4"/>
      <c r="J140" s="4"/>
      <c r="K140" s="4"/>
      <c r="L140" s="4"/>
      <c r="M140" s="4"/>
      <c r="N140" s="4"/>
      <c r="O140" s="4"/>
      <c r="P140" s="4"/>
    </row>
    <row r="141" spans="2:16" s="5" customFormat="1" ht="12.75">
      <c r="B141" s="4"/>
      <c r="C141" s="4"/>
      <c r="J141" s="4"/>
      <c r="K141" s="4"/>
      <c r="L141" s="4"/>
      <c r="M141" s="4"/>
      <c r="N141" s="4"/>
      <c r="O141" s="4"/>
      <c r="P141" s="4"/>
    </row>
    <row r="142" spans="2:16" s="5" customFormat="1" ht="12.75">
      <c r="B142" s="4"/>
      <c r="C142" s="4"/>
      <c r="J142" s="4"/>
      <c r="K142" s="4"/>
      <c r="L142" s="4"/>
      <c r="M142" s="4"/>
      <c r="N142" s="4"/>
      <c r="O142" s="4"/>
      <c r="P142" s="4"/>
    </row>
    <row r="143" spans="2:16" s="5" customFormat="1" ht="12.75">
      <c r="B143" s="4"/>
      <c r="C143" s="4"/>
      <c r="J143" s="4"/>
      <c r="K143" s="4"/>
      <c r="L143" s="4"/>
      <c r="M143" s="4"/>
      <c r="N143" s="4"/>
      <c r="O143" s="4"/>
      <c r="P143" s="4"/>
    </row>
    <row r="144" spans="2:16" s="5" customFormat="1" ht="12.75">
      <c r="B144" s="4"/>
      <c r="C144" s="4"/>
      <c r="J144" s="4"/>
      <c r="K144" s="4"/>
      <c r="L144" s="4"/>
      <c r="M144" s="4"/>
      <c r="N144" s="4"/>
      <c r="O144" s="4"/>
      <c r="P144" s="4"/>
    </row>
    <row r="145" spans="2:16" s="5" customFormat="1" ht="12.75">
      <c r="B145" s="4"/>
      <c r="C145" s="4"/>
      <c r="J145" s="4"/>
      <c r="K145" s="4"/>
      <c r="L145" s="4"/>
      <c r="M145" s="4"/>
      <c r="N145" s="4"/>
      <c r="O145" s="4"/>
      <c r="P145" s="4"/>
    </row>
    <row r="146" spans="2:16" s="5" customFormat="1" ht="12.75">
      <c r="B146" s="4"/>
      <c r="C146" s="4"/>
      <c r="J146" s="4"/>
      <c r="K146" s="4"/>
      <c r="L146" s="4"/>
      <c r="M146" s="4"/>
      <c r="N146" s="4"/>
      <c r="O146" s="4"/>
      <c r="P146" s="4"/>
    </row>
    <row r="147" spans="2:16" s="5" customFormat="1" ht="12.75">
      <c r="B147" s="4"/>
      <c r="C147" s="4"/>
      <c r="J147" s="4"/>
      <c r="K147" s="4"/>
      <c r="L147" s="4"/>
      <c r="M147" s="4"/>
      <c r="N147" s="4"/>
      <c r="O147" s="4"/>
      <c r="P147" s="4"/>
    </row>
    <row r="148" spans="2:16" s="5" customFormat="1" ht="12.75">
      <c r="B148" s="4"/>
      <c r="C148" s="4"/>
      <c r="J148" s="4"/>
      <c r="K148" s="4"/>
      <c r="L148" s="4"/>
      <c r="M148" s="4"/>
      <c r="N148" s="4"/>
      <c r="O148" s="4"/>
      <c r="P148" s="4"/>
    </row>
    <row r="149" spans="2:16" s="5" customFormat="1" ht="12.75">
      <c r="B149" s="4"/>
      <c r="C149" s="4"/>
      <c r="J149" s="4"/>
      <c r="K149" s="4"/>
      <c r="L149" s="4"/>
      <c r="M149" s="4"/>
      <c r="N149" s="4"/>
      <c r="O149" s="4"/>
      <c r="P149" s="4"/>
    </row>
    <row r="150" spans="2:16" s="5" customFormat="1" ht="12.75">
      <c r="B150" s="4"/>
      <c r="C150" s="4"/>
      <c r="J150" s="4"/>
      <c r="K150" s="4"/>
      <c r="L150" s="4"/>
      <c r="M150" s="4"/>
      <c r="N150" s="4"/>
      <c r="O150" s="4"/>
      <c r="P150" s="4"/>
    </row>
    <row r="151" spans="2:16" s="5" customFormat="1" ht="12.75">
      <c r="B151" s="4"/>
      <c r="C151" s="4"/>
      <c r="J151" s="4"/>
      <c r="K151" s="4"/>
      <c r="L151" s="4"/>
      <c r="M151" s="4"/>
      <c r="N151" s="4"/>
      <c r="O151" s="4"/>
      <c r="P151" s="4"/>
    </row>
    <row r="152" spans="2:16" s="5" customFormat="1" ht="12.75">
      <c r="B152" s="4"/>
      <c r="C152" s="4"/>
      <c r="J152" s="4"/>
      <c r="K152" s="4"/>
      <c r="L152" s="4"/>
      <c r="M152" s="4"/>
      <c r="N152" s="4"/>
      <c r="O152" s="4"/>
      <c r="P152" s="4"/>
    </row>
    <row r="153" spans="2:16" s="5" customFormat="1" ht="12.75">
      <c r="B153" s="4"/>
      <c r="C153" s="4"/>
      <c r="J153" s="4"/>
      <c r="K153" s="4"/>
      <c r="L153" s="4"/>
      <c r="M153" s="4"/>
      <c r="N153" s="4"/>
      <c r="O153" s="4"/>
      <c r="P153" s="4"/>
    </row>
    <row r="154" spans="2:16" s="5" customFormat="1" ht="12.75">
      <c r="B154" s="4"/>
      <c r="C154" s="4"/>
      <c r="J154" s="4"/>
      <c r="K154" s="4"/>
      <c r="L154" s="4"/>
      <c r="M154" s="4"/>
      <c r="N154" s="4"/>
      <c r="O154" s="4"/>
      <c r="P154" s="4"/>
    </row>
    <row r="155" spans="2:16" s="5" customFormat="1" ht="12.75">
      <c r="B155" s="4"/>
      <c r="C155" s="4"/>
      <c r="J155" s="4"/>
      <c r="K155" s="4"/>
      <c r="L155" s="4"/>
      <c r="M155" s="4"/>
      <c r="N155" s="4"/>
      <c r="O155" s="4"/>
      <c r="P155" s="4"/>
    </row>
    <row r="156" spans="2:16" s="5" customFormat="1" ht="12.75">
      <c r="B156" s="4"/>
      <c r="C156" s="4"/>
      <c r="J156" s="4"/>
      <c r="K156" s="4"/>
      <c r="L156" s="4"/>
      <c r="M156" s="4"/>
      <c r="N156" s="4"/>
      <c r="O156" s="4"/>
      <c r="P156" s="4"/>
    </row>
    <row r="157" spans="2:16" s="5" customFormat="1" ht="12.75">
      <c r="B157" s="4"/>
      <c r="C157" s="4"/>
      <c r="J157" s="4"/>
      <c r="K157" s="4"/>
      <c r="L157" s="4"/>
      <c r="M157" s="4"/>
      <c r="N157" s="4"/>
      <c r="O157" s="4"/>
      <c r="P157" s="4"/>
    </row>
    <row r="158" spans="2:16" s="5" customFormat="1" ht="12.75">
      <c r="B158" s="4"/>
      <c r="C158" s="4"/>
      <c r="J158" s="4"/>
      <c r="K158" s="4"/>
      <c r="L158" s="4"/>
      <c r="M158" s="4"/>
      <c r="N158" s="4"/>
      <c r="O158" s="4"/>
      <c r="P158" s="4"/>
    </row>
    <row r="159" spans="2:16" s="5" customFormat="1" ht="12.75">
      <c r="B159" s="4"/>
      <c r="C159" s="4"/>
      <c r="J159" s="4"/>
      <c r="K159" s="4"/>
      <c r="L159" s="4"/>
      <c r="M159" s="4"/>
      <c r="N159" s="4"/>
      <c r="O159" s="4"/>
      <c r="P159" s="4"/>
    </row>
    <row r="160" spans="2:16" s="5" customFormat="1" ht="12.75">
      <c r="B160" s="4"/>
      <c r="C160" s="4"/>
      <c r="J160" s="4"/>
      <c r="K160" s="4"/>
      <c r="L160" s="4"/>
      <c r="M160" s="4"/>
      <c r="N160" s="4"/>
      <c r="O160" s="4"/>
      <c r="P160" s="4"/>
    </row>
    <row r="161" spans="2:16" s="5" customFormat="1" ht="12.75">
      <c r="B161" s="4"/>
      <c r="C161" s="4"/>
      <c r="J161" s="4"/>
      <c r="K161" s="4"/>
      <c r="L161" s="4"/>
      <c r="M161" s="4"/>
      <c r="N161" s="4"/>
      <c r="O161" s="4"/>
      <c r="P161" s="4"/>
    </row>
    <row r="162" spans="2:16" s="5" customFormat="1" ht="12.75">
      <c r="B162" s="4"/>
      <c r="C162" s="4"/>
      <c r="J162" s="4"/>
      <c r="K162" s="4"/>
      <c r="L162" s="4"/>
      <c r="M162" s="4"/>
      <c r="N162" s="4"/>
      <c r="O162" s="4"/>
      <c r="P162" s="4"/>
    </row>
    <row r="163" spans="2:16" s="5" customFormat="1" ht="12.75">
      <c r="B163" s="4"/>
      <c r="C163" s="4"/>
      <c r="J163" s="4"/>
      <c r="K163" s="4"/>
      <c r="L163" s="4"/>
      <c r="M163" s="4"/>
      <c r="N163" s="4"/>
      <c r="O163" s="4"/>
      <c r="P163" s="4"/>
    </row>
    <row r="164" spans="2:16" s="5" customFormat="1" ht="12.75">
      <c r="B164" s="4"/>
      <c r="C164" s="4"/>
      <c r="J164" s="4"/>
      <c r="K164" s="4"/>
      <c r="L164" s="4"/>
      <c r="M164" s="4"/>
      <c r="N164" s="4"/>
      <c r="O164" s="4"/>
      <c r="P164" s="4"/>
    </row>
    <row r="165" spans="2:16" s="5" customFormat="1" ht="12.75">
      <c r="B165" s="4"/>
      <c r="C165" s="4"/>
      <c r="J165" s="4"/>
      <c r="K165" s="4"/>
      <c r="L165" s="4"/>
      <c r="M165" s="4"/>
      <c r="N165" s="4"/>
      <c r="O165" s="4"/>
      <c r="P165" s="4"/>
    </row>
    <row r="166" spans="2:16" s="5" customFormat="1" ht="12.75">
      <c r="B166" s="4"/>
      <c r="C166" s="4"/>
      <c r="J166" s="4"/>
      <c r="K166" s="4"/>
      <c r="L166" s="4"/>
      <c r="M166" s="4"/>
      <c r="N166" s="4"/>
      <c r="O166" s="4"/>
      <c r="P166" s="4"/>
    </row>
    <row r="167" spans="2:16" s="5" customFormat="1" ht="12.75">
      <c r="B167" s="4"/>
      <c r="C167" s="4"/>
      <c r="J167" s="4"/>
      <c r="K167" s="4"/>
      <c r="L167" s="4"/>
      <c r="M167" s="4"/>
      <c r="N167" s="4"/>
      <c r="O167" s="4"/>
      <c r="P167" s="4"/>
    </row>
    <row r="168" spans="2:16" s="5" customFormat="1" ht="12.75">
      <c r="B168" s="4"/>
      <c r="C168" s="4"/>
      <c r="J168" s="4"/>
      <c r="K168" s="4"/>
      <c r="L168" s="4"/>
      <c r="M168" s="4"/>
      <c r="N168" s="4"/>
      <c r="O168" s="4"/>
      <c r="P168" s="4"/>
    </row>
    <row r="169" spans="2:16" s="5" customFormat="1" ht="12.75">
      <c r="B169" s="4"/>
      <c r="C169" s="4"/>
      <c r="J169" s="4"/>
      <c r="K169" s="4"/>
      <c r="L169" s="4"/>
      <c r="M169" s="4"/>
      <c r="N169" s="4"/>
      <c r="O169" s="4"/>
      <c r="P169" s="4"/>
    </row>
    <row r="170" spans="2:16" s="5" customFormat="1" ht="12.75">
      <c r="B170" s="4"/>
      <c r="C170" s="4"/>
      <c r="J170" s="4"/>
      <c r="K170" s="4"/>
      <c r="L170" s="4"/>
      <c r="M170" s="4"/>
      <c r="N170" s="4"/>
      <c r="O170" s="4"/>
      <c r="P170" s="4"/>
    </row>
    <row r="171" spans="2:16" s="5" customFormat="1" ht="12.75">
      <c r="B171" s="4"/>
      <c r="C171" s="4"/>
      <c r="J171" s="4"/>
      <c r="K171" s="4"/>
      <c r="L171" s="4"/>
      <c r="M171" s="4"/>
      <c r="N171" s="4"/>
      <c r="O171" s="4"/>
      <c r="P171" s="4"/>
    </row>
    <row r="172" spans="2:16" s="5" customFormat="1" ht="12.75">
      <c r="B172" s="4"/>
      <c r="C172" s="4"/>
      <c r="J172" s="4"/>
      <c r="K172" s="4"/>
      <c r="L172" s="4"/>
      <c r="M172" s="4"/>
      <c r="N172" s="4"/>
      <c r="O172" s="4"/>
      <c r="P172" s="4"/>
    </row>
    <row r="173" spans="2:16" s="5" customFormat="1" ht="12.75">
      <c r="B173" s="4"/>
      <c r="C173" s="4"/>
      <c r="J173" s="4"/>
      <c r="K173" s="4"/>
      <c r="L173" s="4"/>
      <c r="M173" s="4"/>
      <c r="N173" s="4"/>
      <c r="O173" s="4"/>
      <c r="P173" s="4"/>
    </row>
    <row r="174" spans="2:16" s="5" customFormat="1" ht="12.75">
      <c r="B174" s="4"/>
      <c r="C174" s="4"/>
      <c r="J174" s="4"/>
      <c r="K174" s="4"/>
      <c r="L174" s="4"/>
      <c r="M174" s="4"/>
      <c r="N174" s="4"/>
      <c r="O174" s="4"/>
      <c r="P174" s="4"/>
    </row>
    <row r="175" spans="2:16" s="5" customFormat="1" ht="12.75">
      <c r="B175" s="4"/>
      <c r="C175" s="4"/>
      <c r="J175" s="4"/>
      <c r="K175" s="4"/>
      <c r="L175" s="4"/>
      <c r="M175" s="4"/>
      <c r="N175" s="4"/>
      <c r="O175" s="4"/>
      <c r="P175" s="4"/>
    </row>
    <row r="176" spans="2:16" s="5" customFormat="1" ht="12.75">
      <c r="B176" s="4"/>
      <c r="C176" s="4"/>
      <c r="J176" s="4"/>
      <c r="K176" s="4"/>
      <c r="L176" s="4"/>
      <c r="M176" s="4"/>
      <c r="N176" s="4"/>
      <c r="O176" s="4"/>
      <c r="P176" s="4"/>
    </row>
    <row r="177" spans="2:16" s="5" customFormat="1" ht="12.75">
      <c r="B177" s="4"/>
      <c r="C177" s="4"/>
      <c r="J177" s="4"/>
      <c r="K177" s="4"/>
      <c r="L177" s="4"/>
      <c r="M177" s="4"/>
      <c r="N177" s="4"/>
      <c r="O177" s="4"/>
      <c r="P177" s="4"/>
    </row>
    <row r="178" spans="2:16" s="5" customFormat="1" ht="12.75">
      <c r="B178" s="4"/>
      <c r="C178" s="4"/>
      <c r="J178" s="4"/>
      <c r="K178" s="4"/>
      <c r="L178" s="4"/>
      <c r="M178" s="4"/>
      <c r="N178" s="4"/>
      <c r="O178" s="4"/>
      <c r="P178" s="4"/>
    </row>
    <row r="179" spans="2:16" s="5" customFormat="1" ht="12.75">
      <c r="B179" s="4"/>
      <c r="C179" s="4"/>
      <c r="J179" s="4"/>
      <c r="K179" s="4"/>
      <c r="L179" s="4"/>
      <c r="M179" s="4"/>
      <c r="N179" s="4"/>
      <c r="O179" s="4"/>
      <c r="P179" s="4"/>
    </row>
    <row r="180" spans="2:16" s="5" customFormat="1" ht="12.75">
      <c r="B180" s="4"/>
      <c r="C180" s="4"/>
      <c r="J180" s="4"/>
      <c r="K180" s="4"/>
      <c r="L180" s="4"/>
      <c r="M180" s="4"/>
      <c r="N180" s="4"/>
      <c r="O180" s="4"/>
      <c r="P180" s="4"/>
    </row>
    <row r="181" spans="2:16" s="5" customFormat="1" ht="12.75">
      <c r="B181" s="4"/>
      <c r="C181" s="4"/>
      <c r="J181" s="4"/>
      <c r="K181" s="4"/>
      <c r="L181" s="4"/>
      <c r="M181" s="4"/>
      <c r="N181" s="4"/>
      <c r="O181" s="4"/>
      <c r="P181" s="4"/>
    </row>
    <row r="182" spans="2:16" s="5" customFormat="1" ht="12.75">
      <c r="B182" s="4"/>
      <c r="C182" s="4"/>
      <c r="J182" s="4"/>
      <c r="K182" s="4"/>
      <c r="L182" s="4"/>
      <c r="M182" s="4"/>
      <c r="N182" s="4"/>
      <c r="O182" s="4"/>
      <c r="P182" s="4"/>
    </row>
    <row r="183" spans="2:16" s="5" customFormat="1" ht="12.75">
      <c r="B183" s="4"/>
      <c r="C183" s="4"/>
      <c r="J183" s="4"/>
      <c r="K183" s="4"/>
      <c r="L183" s="4"/>
      <c r="M183" s="4"/>
      <c r="N183" s="4"/>
      <c r="O183" s="4"/>
      <c r="P183" s="4"/>
    </row>
    <row r="184" spans="2:16" s="5" customFormat="1" ht="12.75">
      <c r="B184" s="4"/>
      <c r="C184" s="4"/>
      <c r="J184" s="4"/>
      <c r="K184" s="4"/>
      <c r="L184" s="4"/>
      <c r="M184" s="4"/>
      <c r="N184" s="4"/>
      <c r="O184" s="4"/>
      <c r="P184" s="4"/>
    </row>
    <row r="185" spans="2:16" s="5" customFormat="1" ht="12.75">
      <c r="B185" s="4"/>
      <c r="C185" s="4"/>
      <c r="J185" s="4"/>
      <c r="K185" s="4"/>
      <c r="L185" s="4"/>
      <c r="M185" s="4"/>
      <c r="N185" s="4"/>
      <c r="O185" s="4"/>
      <c r="P185" s="4"/>
    </row>
    <row r="186" spans="2:16" s="5" customFormat="1" ht="12.75">
      <c r="B186" s="4"/>
      <c r="C186" s="4"/>
      <c r="J186" s="4"/>
      <c r="K186" s="4"/>
      <c r="L186" s="4"/>
      <c r="M186" s="4"/>
      <c r="N186" s="4"/>
      <c r="O186" s="4"/>
      <c r="P186" s="4"/>
    </row>
    <row r="187" spans="2:16" s="5" customFormat="1" ht="12.75">
      <c r="B187" s="4"/>
      <c r="C187" s="4"/>
      <c r="J187" s="4"/>
      <c r="K187" s="4"/>
      <c r="L187" s="4"/>
      <c r="M187" s="4"/>
      <c r="N187" s="4"/>
      <c r="O187" s="4"/>
      <c r="P187" s="4"/>
    </row>
    <row r="188" spans="2:16" s="5" customFormat="1" ht="12.75">
      <c r="B188" s="4"/>
      <c r="C188" s="4"/>
      <c r="J188" s="4"/>
      <c r="K188" s="4"/>
      <c r="L188" s="4"/>
      <c r="M188" s="4"/>
      <c r="N188" s="4"/>
      <c r="O188" s="4"/>
      <c r="P188" s="4"/>
    </row>
    <row r="189" spans="2:16" s="5" customFormat="1" ht="12.75">
      <c r="B189" s="4"/>
      <c r="C189" s="4"/>
      <c r="J189" s="4"/>
      <c r="K189" s="4"/>
      <c r="L189" s="4"/>
      <c r="M189" s="4"/>
      <c r="N189" s="4"/>
      <c r="O189" s="4"/>
      <c r="P189" s="4"/>
    </row>
    <row r="190" spans="2:16" s="5" customFormat="1" ht="12.75">
      <c r="B190" s="4"/>
      <c r="C190" s="4"/>
      <c r="J190" s="4"/>
      <c r="K190" s="4"/>
      <c r="L190" s="4"/>
      <c r="M190" s="4"/>
      <c r="N190" s="4"/>
      <c r="O190" s="4"/>
      <c r="P190" s="4"/>
    </row>
    <row r="191" spans="2:16" s="5" customFormat="1" ht="12.75">
      <c r="B191" s="4"/>
      <c r="C191" s="4"/>
      <c r="J191" s="4"/>
      <c r="K191" s="4"/>
      <c r="L191" s="4"/>
      <c r="M191" s="4"/>
      <c r="N191" s="4"/>
      <c r="O191" s="4"/>
      <c r="P191" s="4"/>
    </row>
    <row r="192" spans="2:16" s="5" customFormat="1" ht="12.75">
      <c r="B192" s="4"/>
      <c r="C192" s="4"/>
      <c r="J192" s="4"/>
      <c r="K192" s="4"/>
      <c r="L192" s="4"/>
      <c r="M192" s="4"/>
      <c r="N192" s="4"/>
      <c r="O192" s="4"/>
      <c r="P192" s="4"/>
    </row>
    <row r="193" spans="2:16" s="5" customFormat="1" ht="12.75">
      <c r="B193" s="4"/>
      <c r="C193" s="4"/>
      <c r="J193" s="4"/>
      <c r="K193" s="4"/>
      <c r="L193" s="4"/>
      <c r="M193" s="4"/>
      <c r="N193" s="4"/>
      <c r="O193" s="4"/>
      <c r="P193" s="4"/>
    </row>
    <row r="194" spans="2:16" s="5" customFormat="1" ht="12.75">
      <c r="B194" s="4"/>
      <c r="C194" s="4"/>
      <c r="J194" s="4"/>
      <c r="K194" s="4"/>
      <c r="L194" s="4"/>
      <c r="M194" s="4"/>
      <c r="N194" s="4"/>
      <c r="O194" s="4"/>
      <c r="P194" s="4"/>
    </row>
    <row r="195" spans="2:16" s="5" customFormat="1" ht="12.75">
      <c r="B195" s="4"/>
      <c r="C195" s="4"/>
      <c r="J195" s="4"/>
      <c r="K195" s="4"/>
      <c r="L195" s="4"/>
      <c r="M195" s="4"/>
      <c r="N195" s="4"/>
      <c r="O195" s="4"/>
      <c r="P195" s="4"/>
    </row>
    <row r="196" spans="2:16" s="5" customFormat="1" ht="12.75">
      <c r="B196" s="4"/>
      <c r="C196" s="4"/>
      <c r="J196" s="4"/>
      <c r="K196" s="4"/>
      <c r="L196" s="4"/>
      <c r="M196" s="4"/>
      <c r="N196" s="4"/>
      <c r="O196" s="4"/>
      <c r="P196" s="4"/>
    </row>
  </sheetData>
  <sheetProtection/>
  <mergeCells count="8">
    <mergeCell ref="B62:H62"/>
    <mergeCell ref="C55:D55"/>
    <mergeCell ref="C8:H8"/>
    <mergeCell ref="C20:D20"/>
    <mergeCell ref="C25:H25"/>
    <mergeCell ref="C37:D37"/>
    <mergeCell ref="C42:H42"/>
    <mergeCell ref="E45:H45"/>
  </mergeCells>
  <printOptions horizontalCentered="1"/>
  <pageMargins left="0.85" right="0.85" top="1" bottom="1" header="0.511811023622047" footer="0.24"/>
  <pageSetup horizontalDpi="600" verticalDpi="600" orientation="portrait" scale="76" r:id="rId2"/>
  <ignoredErrors>
    <ignoredError sqref="H4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Prices and National Income</dc:subject>
  <dc:creator>Economics &amp; Statistics Office</dc:creator>
  <cp:keywords/>
  <dc:description/>
  <cp:lastModifiedBy>Narnia_EU</cp:lastModifiedBy>
  <cp:lastPrinted>2012-06-19T15:13:11Z</cp:lastPrinted>
  <dcterms:created xsi:type="dcterms:W3CDTF">2009-04-09T16:41:51Z</dcterms:created>
  <dcterms:modified xsi:type="dcterms:W3CDTF">2013-01-29T19:44:39Z</dcterms:modified>
  <cp:category/>
  <cp:version/>
  <cp:contentType/>
  <cp:contentStatus/>
</cp:coreProperties>
</file>